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<sst xmlns="http://schemas.openxmlformats.org/spreadsheetml/2006/main" count="300" uniqueCount="157">
  <si>
    <t>ΠΙΝΑΚΑΣ ΚΑΤΑΤΑΞΗΣ</t>
  </si>
  <si>
    <t xml:space="preserve">ΚΑΘΑΡΙΟΤΗΤΑ ΣΧΟΛΙΚΩΝ ΜΟΝΑΔΩΝ </t>
  </si>
  <si>
    <t>ΜΕΡΙΚΗΣ ΑΠΑΣΧΟΛΗΣΗΣ</t>
  </si>
  <si>
    <t>Φορέας : ΔΗΜΟΣ ΠΟΛΥΓΥΡΟΥ</t>
  </si>
  <si>
    <t>Ανακοίνωση :</t>
  </si>
  <si>
    <t xml:space="preserve">Υπηρεσία : Δ/νση Διοικητικών Υπηρεσιών                           </t>
  </si>
  <si>
    <t>Υπ' αριθμ. :</t>
  </si>
  <si>
    <t>10698/2021</t>
  </si>
  <si>
    <t>Έδρα Υπηρεσίας : Πολύγυρος</t>
  </si>
  <si>
    <t>Διάρκεια Σύμβασης :  Σχολ. Έτος 2021-2022</t>
  </si>
  <si>
    <t>Α.Μ.</t>
  </si>
  <si>
    <t>Α.Δ.Τ.</t>
  </si>
  <si>
    <t>1.Α ΕΜΠΕΙΡΙΑ
(σε μήνες μέχρι και τη λήξη 2019-2020)</t>
  </si>
  <si>
    <t>1.Α ΕΜΠΕΙΡΙΑ
(αριθμ. Αιθουσών)</t>
  </si>
  <si>
    <t>1.Β ΜΠΕΙΡΙΑ (2020-2021)</t>
  </si>
  <si>
    <t xml:space="preserve">2. ΠΟΛΥΤΕΚΝΟΣ ή ΤΕΚΝΟ ΠΟΛΥΤΕΚΝΗΣ ΟΙΚΟΓΕΝΕΙΑΣ  (αρ. τέκνων) </t>
  </si>
  <si>
    <t xml:space="preserve">3. ΤΡΙΤΕΚΝΟΣ ή ΤΕΚΝΟ ΤΡΙΤΕΚΝΗΣ ΟΙΚΟΓΕΝΕΙΑΣ  (αρ. τέκνων) </t>
  </si>
  <si>
    <t xml:space="preserve">ΑΝΗΛΙΚΑ ΤΕΚΝΑ
(αριθμ. ανήλικων τέκνων) </t>
  </si>
  <si>
    <t>ΓΟΝΕΑΣ ή ΤΕΚΝΟ ΜΟΝΟΓΟΝΕΙΚΗΣ ΟΙΚΟΓΕΝΕΙΑΣ (αρ. τέκνων)</t>
  </si>
  <si>
    <t>ΑΝΑΠΗΡΙΑ ΓΟΝΕΑ, ΤΕΚΝΟΥ  (Ποσοστό  Αναπηρίας)</t>
  </si>
  <si>
    <t>ΗΛΙΚΙΑ (1&lt;=50 &amp; 2&gt;50)</t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</si>
  <si>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>(1)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</si>
  <si>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>(2)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</si>
  <si>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</si>
  <si>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</si>
  <si>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</si>
  <si>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</si>
  <si>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</si>
  <si>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</si>
  <si>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</si>
  <si>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>ΣΥΝΟΛΟ ΜΟΝΑΔΩΝ</t>
  </si>
  <si>
    <t>Σειρά Κατάταξης</t>
  </si>
  <si>
    <t>(1)</t>
  </si>
  <si>
    <t xml:space="preserve"> (2)</t>
  </si>
  <si>
    <t>(3)</t>
  </si>
  <si>
    <t>(4)</t>
  </si>
  <si>
    <t>(5)</t>
  </si>
  <si>
    <t>(6)</t>
  </si>
  <si>
    <t>(7)</t>
  </si>
  <si>
    <t>(8)</t>
  </si>
  <si>
    <t>(9)</t>
  </si>
  <si>
    <t>41756</t>
  </si>
  <si>
    <t>Ξ903309</t>
  </si>
  <si>
    <t>182</t>
  </si>
  <si>
    <t>9</t>
  </si>
  <si>
    <t>1</t>
  </si>
  <si>
    <t>41698</t>
  </si>
  <si>
    <t>ΑΕ369288</t>
  </si>
  <si>
    <t>154</t>
  </si>
  <si>
    <t>2</t>
  </si>
  <si>
    <t>41911</t>
  </si>
  <si>
    <t>Ν415994</t>
  </si>
  <si>
    <t>118</t>
  </si>
  <si>
    <t>41535</t>
  </si>
  <si>
    <t>Λ224972</t>
  </si>
  <si>
    <t>102</t>
  </si>
  <si>
    <t>ΑΗ832008</t>
  </si>
  <si>
    <t>41488</t>
  </si>
  <si>
    <t>Ξ903535</t>
  </si>
  <si>
    <t>103</t>
  </si>
  <si>
    <t>41961</t>
  </si>
  <si>
    <t>Π434220</t>
  </si>
  <si>
    <t>50</t>
  </si>
  <si>
    <t>41702</t>
  </si>
  <si>
    <t>ΑΕ857195</t>
  </si>
  <si>
    <t>82</t>
  </si>
  <si>
    <t>41750</t>
  </si>
  <si>
    <t>Ξ897777</t>
  </si>
  <si>
    <t>47</t>
  </si>
  <si>
    <t>42149</t>
  </si>
  <si>
    <t>ΑΜ883930</t>
  </si>
  <si>
    <t>40</t>
  </si>
  <si>
    <t>42677</t>
  </si>
  <si>
    <t>ΑΗ835362</t>
  </si>
  <si>
    <t>55</t>
  </si>
  <si>
    <t>4</t>
  </si>
  <si>
    <t>41730</t>
  </si>
  <si>
    <t>ΑΝ380304</t>
  </si>
  <si>
    <t>39</t>
  </si>
  <si>
    <t>41755</t>
  </si>
  <si>
    <t>ΑΗ835659</t>
  </si>
  <si>
    <t>51</t>
  </si>
  <si>
    <t>41749</t>
  </si>
  <si>
    <t>ΑΝ380142</t>
  </si>
  <si>
    <t>37</t>
  </si>
  <si>
    <t>41918</t>
  </si>
  <si>
    <t>Ξ908142</t>
  </si>
  <si>
    <t>33</t>
  </si>
  <si>
    <t>3</t>
  </si>
  <si>
    <t>41916</t>
  </si>
  <si>
    <t>ΑΜ883850</t>
  </si>
  <si>
    <t>24</t>
  </si>
  <si>
    <t>5</t>
  </si>
  <si>
    <t>41729</t>
  </si>
  <si>
    <t>ΑΙ361793</t>
  </si>
  <si>
    <t>18</t>
  </si>
  <si>
    <t>41295</t>
  </si>
  <si>
    <t>ΑΝ917419</t>
  </si>
  <si>
    <t>34</t>
  </si>
  <si>
    <t>41490</t>
  </si>
  <si>
    <t>ΑΗ833226</t>
  </si>
  <si>
    <t>42144</t>
  </si>
  <si>
    <t>ΑΑ488882</t>
  </si>
  <si>
    <t>32</t>
  </si>
  <si>
    <t>41302</t>
  </si>
  <si>
    <t>ΑΗ337973</t>
  </si>
  <si>
    <t>16</t>
  </si>
  <si>
    <t>41944</t>
  </si>
  <si>
    <t>ΑΙ889901</t>
  </si>
  <si>
    <t>12</t>
  </si>
  <si>
    <t>41910</t>
  </si>
  <si>
    <t>ΑΙ379656</t>
  </si>
  <si>
    <t>6</t>
  </si>
  <si>
    <t>ΑΗ835168</t>
  </si>
  <si>
    <t>41316</t>
  </si>
  <si>
    <t>ΑΚ304369</t>
  </si>
  <si>
    <t>41963</t>
  </si>
  <si>
    <t>ΑΖ835084</t>
  </si>
  <si>
    <t>41701</t>
  </si>
  <si>
    <t>ΑΗ835035</t>
  </si>
  <si>
    <t>41489</t>
  </si>
  <si>
    <t>ΑΝ378037</t>
  </si>
  <si>
    <t>41924</t>
  </si>
  <si>
    <t>ΑΚ997902</t>
  </si>
  <si>
    <t>41970</t>
  </si>
  <si>
    <t>ΑΟ416968</t>
  </si>
  <si>
    <t>41915</t>
  </si>
  <si>
    <t>ΑΚ999750</t>
  </si>
  <si>
    <t>41925</t>
  </si>
  <si>
    <t>ΑΜ883315</t>
  </si>
  <si>
    <t>42112</t>
  </si>
  <si>
    <t>Χ228078</t>
  </si>
  <si>
    <t>41699</t>
  </si>
  <si>
    <t>ΑΑ485517</t>
  </si>
  <si>
    <t>41962</t>
  </si>
  <si>
    <t>B11440853</t>
  </si>
  <si>
    <t>41551</t>
  </si>
  <si>
    <t>Χ752910</t>
  </si>
  <si>
    <t>41697</t>
  </si>
  <si>
    <t>ΑΟ244333</t>
  </si>
  <si>
    <t>41700</t>
  </si>
  <si>
    <t>ΑΟ784982</t>
  </si>
  <si>
    <t>41917</t>
  </si>
  <si>
    <t>ΑΚ878076</t>
  </si>
  <si>
    <t>41914</t>
  </si>
  <si>
    <t>ΑΟ783002</t>
  </si>
  <si>
    <t>ΑΖ832541</t>
  </si>
  <si>
    <t>Πολύγυρος 20/08/2021</t>
  </si>
  <si>
    <t>Ο Δήμαρχος</t>
  </si>
  <si>
    <t>H Αναπληρώτρια Προϊσταμένη</t>
  </si>
  <si>
    <t>κ.α.α.</t>
  </si>
  <si>
    <t>Τμήματος Ανθρώπινου Δυναμικού</t>
  </si>
  <si>
    <t>Ο Αντιδήμαρχος</t>
  </si>
  <si>
    <t>Ευδοκία Μαστοράκη</t>
  </si>
  <si>
    <t>Χρήστος Βορδός</t>
  </si>
  <si>
    <t>ΠΙΝΑΚΑΣ ΕΠΙΛΟΓΗΣ ΥΠΟΨΗΦΙΩΝ</t>
  </si>
  <si>
    <t>Υπ' αριθμ. :10698/2021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</si>
</sst>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Greek"/>
      <family val="0"/>
    </font>
    <font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9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10"/>
      <name val="Arial"/>
      <family val="2"/>
    </font>
    <font>
      <sz val="10"/>
      <color indexed="12"/>
      <name val="Arial Greek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164" fontId="9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3" borderId="10" xfId="0" applyFont="1" applyFill="1" applyBorder="1" applyAlignment="1" applyProtection="1">
      <alignment horizontal="center" vertical="center" textRotation="90" wrapText="1"/>
      <protection locked="0"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" fontId="0" fillId="34" borderId="11" xfId="0" applyNumberFormat="1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4" fontId="4" fillId="35" borderId="10" xfId="0" applyNumberFormat="1" applyFont="1" applyFill="1" applyBorder="1" applyAlignment="1" applyProtection="1">
      <alignment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vertical="center"/>
      <protection locked="0"/>
    </xf>
    <xf numFmtId="1" fontId="13" fillId="34" borderId="10" xfId="0" applyNumberFormat="1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vertical="center"/>
      <protection locked="0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164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>
      <alignment horizontal="center" vertical="center"/>
    </xf>
    <xf numFmtId="164" fontId="14" fillId="33" borderId="10" xfId="0" applyNumberFormat="1" applyFont="1" applyFill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2" fontId="17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 applyProtection="1">
      <alignment horizontal="left" vertical="top"/>
      <protection locked="0"/>
    </xf>
    <xf numFmtId="164" fontId="16" fillId="0" borderId="0" xfId="0" applyNumberFormat="1" applyFont="1" applyBorder="1" applyAlignment="1" applyProtection="1">
      <alignment horizontal="left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 horizontal="left" vertical="top" wrapText="1"/>
      <protection locked="0"/>
    </xf>
    <xf numFmtId="0" fontId="5" fillId="37" borderId="0" xfId="0" applyFont="1" applyFill="1" applyBorder="1" applyAlignment="1" applyProtection="1">
      <alignment horizontal="center"/>
      <protection locked="0"/>
    </xf>
    <xf numFmtId="1" fontId="4" fillId="37" borderId="0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/>
    </xf>
    <xf numFmtId="0" fontId="9" fillId="38" borderId="0" xfId="0" applyFont="1" applyFill="1" applyBorder="1" applyAlignment="1" applyProtection="1">
      <alignment horizontal="center" vertical="center" textRotation="90" wrapText="1"/>
      <protection locked="0"/>
    </xf>
    <xf numFmtId="49" fontId="17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0" xfId="0" applyFont="1" applyFill="1" applyBorder="1" applyAlignment="1" applyProtection="1">
      <alignment horizontal="center" vertical="center"/>
      <protection locked="0"/>
    </xf>
    <xf numFmtId="2" fontId="17" fillId="37" borderId="0" xfId="0" applyNumberFormat="1" applyFont="1" applyFill="1" applyBorder="1" applyAlignment="1" applyProtection="1">
      <alignment horizontal="center" vertical="center"/>
      <protection locked="0"/>
    </xf>
    <xf numFmtId="49" fontId="5" fillId="38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0" xfId="0" applyNumberFormat="1" applyFill="1" applyBorder="1" applyAlignment="1" applyProtection="1">
      <alignment horizontal="center" vertical="center"/>
      <protection locked="0"/>
    </xf>
    <xf numFmtId="4" fontId="4" fillId="40" borderId="0" xfId="0" applyNumberFormat="1" applyFont="1" applyFill="1" applyBorder="1" applyAlignment="1" applyProtection="1">
      <alignment vertical="center"/>
      <protection locked="0"/>
    </xf>
    <xf numFmtId="0" fontId="12" fillId="41" borderId="0" xfId="0" applyFont="1" applyFill="1" applyBorder="1" applyAlignment="1" applyProtection="1">
      <alignment horizontal="center" vertical="center"/>
      <protection locked="0"/>
    </xf>
    <xf numFmtId="164" fontId="5" fillId="38" borderId="0" xfId="0" applyNumberFormat="1" applyFont="1" applyFill="1" applyBorder="1" applyAlignment="1" applyProtection="1">
      <alignment horizontal="center" vertical="center" wrapText="1"/>
      <protection locked="0"/>
    </xf>
    <xf numFmtId="1" fontId="13" fillId="39" borderId="0" xfId="0" applyNumberFormat="1" applyFont="1" applyFill="1" applyBorder="1" applyAlignment="1" applyProtection="1">
      <alignment horizontal="center" vertical="center"/>
      <protection locked="0"/>
    </xf>
    <xf numFmtId="4" fontId="3" fillId="40" borderId="0" xfId="0" applyNumberFormat="1" applyFont="1" applyFill="1" applyBorder="1" applyAlignment="1" applyProtection="1">
      <alignment vertical="center"/>
      <protection locked="0"/>
    </xf>
    <xf numFmtId="0" fontId="11" fillId="41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0" fontId="0" fillId="38" borderId="0" xfId="0" applyFill="1" applyBorder="1" applyAlignment="1" applyProtection="1">
      <alignment horizontal="left" vertical="center"/>
      <protection locked="0"/>
    </xf>
    <xf numFmtId="0" fontId="13" fillId="38" borderId="0" xfId="0" applyFont="1" applyFill="1" applyBorder="1" applyAlignment="1" applyProtection="1">
      <alignment horizontal="left" vertical="center"/>
      <protection locked="0"/>
    </xf>
    <xf numFmtId="0" fontId="17" fillId="37" borderId="0" xfId="0" applyFont="1" applyFill="1" applyBorder="1" applyAlignment="1">
      <alignment/>
    </xf>
    <xf numFmtId="0" fontId="17" fillId="37" borderId="0" xfId="0" applyFont="1" applyFill="1" applyBorder="1" applyAlignment="1">
      <alignment horizontal="center"/>
    </xf>
    <xf numFmtId="49" fontId="14" fillId="38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39" borderId="0" xfId="0" applyNumberFormat="1" applyFont="1" applyFill="1" applyBorder="1" applyAlignment="1" applyProtection="1">
      <alignment horizontal="center" vertical="center"/>
      <protection locked="0"/>
    </xf>
    <xf numFmtId="0" fontId="17" fillId="37" borderId="0" xfId="0" applyFont="1" applyFill="1" applyBorder="1" applyAlignment="1">
      <alignment horizontal="center" vertical="center"/>
    </xf>
    <xf numFmtId="0" fontId="13" fillId="38" borderId="0" xfId="0" applyFont="1" applyFill="1" applyBorder="1" applyAlignment="1" applyProtection="1">
      <alignment vertical="center"/>
      <protection locked="0"/>
    </xf>
    <xf numFmtId="1" fontId="0" fillId="39" borderId="0" xfId="0" applyNumberFormat="1" applyFill="1" applyBorder="1" applyAlignment="1">
      <alignment horizontal="center" vertical="center"/>
    </xf>
    <xf numFmtId="164" fontId="14" fillId="38" borderId="0" xfId="0" applyNumberFormat="1" applyFont="1" applyFill="1" applyBorder="1" applyAlignment="1" applyProtection="1">
      <alignment horizontal="center"/>
      <protection locked="0"/>
    </xf>
    <xf numFmtId="1" fontId="14" fillId="38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10" fillId="35" borderId="10" xfId="0" applyNumberFormat="1" applyFont="1" applyFill="1" applyBorder="1" applyAlignment="1" applyProtection="1">
      <alignment horizontal="center" vertical="center" textRotation="90"/>
      <protection locked="0"/>
    </xf>
    <xf numFmtId="0" fontId="11" fillId="36" borderId="10" xfId="0" applyFont="1" applyFill="1" applyBorder="1" applyAlignment="1" applyProtection="1">
      <alignment horizontal="center" vertical="center" textRotation="90"/>
      <protection locked="0"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center" vertical="center" textRotation="90" wrapText="1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5" fillId="37" borderId="10" xfId="0" applyFont="1" applyFill="1" applyBorder="1" applyAlignment="1" applyProtection="1">
      <alignment horizontal="center" vertical="center" textRotation="90" wrapText="1"/>
      <protection locked="0"/>
    </xf>
    <xf numFmtId="0" fontId="53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1" fontId="17" fillId="0" borderId="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Border="1" applyAlignment="1" applyProtection="1">
      <alignment horizontal="right"/>
      <protection locked="0"/>
    </xf>
    <xf numFmtId="4" fontId="10" fillId="40" borderId="0" xfId="0" applyNumberFormat="1" applyFont="1" applyFill="1" applyBorder="1" applyAlignment="1" applyProtection="1">
      <alignment horizontal="center" vertical="center" textRotation="90"/>
      <protection locked="0"/>
    </xf>
    <xf numFmtId="0" fontId="11" fillId="41" borderId="0" xfId="0" applyFont="1" applyFill="1" applyBorder="1" applyAlignment="1" applyProtection="1">
      <alignment horizontal="center" vertical="center" textRotation="90"/>
      <protection locked="0"/>
    </xf>
    <xf numFmtId="4" fontId="19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9" borderId="0" xfId="0" applyFont="1" applyFill="1" applyBorder="1" applyAlignment="1" applyProtection="1">
      <alignment horizontal="center" vertical="center" textRotation="90" wrapText="1"/>
      <protection locked="0"/>
    </xf>
    <xf numFmtId="49" fontId="5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zoomScalePageLayoutView="0" workbookViewId="0" topLeftCell="A40">
      <selection activeCell="G7" sqref="G7"/>
    </sheetView>
  </sheetViews>
  <sheetFormatPr defaultColWidth="11.57421875" defaultRowHeight="15"/>
  <cols>
    <col min="1" max="1" width="14.8515625" style="0" customWidth="1"/>
    <col min="2" max="2" width="10.57421875" style="0" bestFit="1" customWidth="1"/>
    <col min="3" max="3" width="5.57421875" style="0" customWidth="1"/>
    <col min="4" max="4" width="4.57421875" style="0" bestFit="1" customWidth="1"/>
    <col min="5" max="5" width="3.421875" style="0" bestFit="1" customWidth="1"/>
    <col min="6" max="7" width="6.00390625" style="0" bestFit="1" customWidth="1"/>
    <col min="8" max="8" width="4.28125" style="0" bestFit="1" customWidth="1"/>
    <col min="9" max="9" width="6.00390625" style="0" bestFit="1" customWidth="1"/>
    <col min="10" max="10" width="4.28125" style="0" bestFit="1" customWidth="1"/>
    <col min="11" max="11" width="3.421875" style="0" bestFit="1" customWidth="1"/>
    <col min="12" max="13" width="5.140625" style="0" bestFit="1" customWidth="1"/>
    <col min="14" max="20" width="5.00390625" style="0" bestFit="1" customWidth="1"/>
    <col min="21" max="21" width="8.140625" style="2" bestFit="1" customWidth="1"/>
    <col min="22" max="22" width="3.140625" style="2" bestFit="1" customWidth="1"/>
    <col min="23" max="23" width="5.140625" style="0" bestFit="1" customWidth="1"/>
    <col min="24" max="24" width="3.140625" style="0" bestFit="1" customWidth="1"/>
  </cols>
  <sheetData>
    <row r="1" spans="1:35" ht="12.75" customHeight="1">
      <c r="A1" s="1"/>
      <c r="C1" s="100" t="s">
        <v>0</v>
      </c>
      <c r="D1" s="100"/>
      <c r="E1" s="100"/>
      <c r="F1" s="100"/>
      <c r="G1" s="100"/>
      <c r="H1" s="100"/>
      <c r="I1" s="100"/>
      <c r="AB1" s="99"/>
      <c r="AC1" s="99"/>
      <c r="AD1" s="99"/>
      <c r="AE1" s="99"/>
      <c r="AF1" s="99"/>
      <c r="AG1" s="99"/>
      <c r="AH1" s="99"/>
      <c r="AI1" s="99"/>
    </row>
    <row r="2" spans="1:9" ht="12.75" customHeight="1">
      <c r="A2" s="1"/>
      <c r="C2" s="100" t="s">
        <v>1</v>
      </c>
      <c r="D2" s="100"/>
      <c r="E2" s="100"/>
      <c r="F2" s="100"/>
      <c r="G2" s="100"/>
      <c r="H2" s="100"/>
      <c r="I2" s="100"/>
    </row>
    <row r="3" spans="1:34" ht="13.5" customHeight="1">
      <c r="A3" s="87"/>
      <c r="B3" s="43"/>
      <c r="C3" s="101" t="s">
        <v>2</v>
      </c>
      <c r="D3" s="101"/>
      <c r="E3" s="101"/>
      <c r="F3" s="101"/>
      <c r="G3" s="101"/>
      <c r="H3" s="101"/>
      <c r="I3" s="101"/>
      <c r="J3" s="43"/>
      <c r="K3" s="43"/>
      <c r="L3" s="43"/>
      <c r="M3" s="43"/>
      <c r="N3" s="43"/>
      <c r="O3" s="43"/>
      <c r="P3" s="43"/>
      <c r="Q3" s="43"/>
      <c r="R3" s="43"/>
      <c r="S3" s="43"/>
      <c r="AA3" s="102"/>
      <c r="AB3" s="102"/>
      <c r="AC3" s="102"/>
      <c r="AD3" s="102"/>
      <c r="AE3" s="102"/>
      <c r="AF3" s="102"/>
      <c r="AG3" s="102"/>
      <c r="AH3" s="102"/>
    </row>
    <row r="4" spans="1:34" ht="13.5" customHeight="1">
      <c r="A4" s="8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AA4" s="3"/>
      <c r="AB4" s="3"/>
      <c r="AC4" s="3"/>
      <c r="AD4" s="3"/>
      <c r="AE4" s="3"/>
      <c r="AF4" s="3"/>
      <c r="AG4" s="3"/>
      <c r="AH4" s="3"/>
    </row>
    <row r="5" spans="1:19" ht="15">
      <c r="A5" s="103" t="s">
        <v>3</v>
      </c>
      <c r="B5" s="103"/>
      <c r="C5" s="103"/>
      <c r="D5" s="47"/>
      <c r="E5" s="47"/>
      <c r="F5" s="47"/>
      <c r="G5" s="47"/>
      <c r="H5" s="47"/>
      <c r="I5" s="47"/>
      <c r="J5" s="47"/>
      <c r="K5" s="47"/>
      <c r="L5" s="48"/>
      <c r="M5" s="48"/>
      <c r="N5" s="49" t="s">
        <v>4</v>
      </c>
      <c r="O5" s="50"/>
      <c r="P5" s="43"/>
      <c r="Q5" s="49"/>
      <c r="R5" s="43"/>
      <c r="S5" s="43"/>
    </row>
    <row r="6" spans="1:19" ht="12.75" customHeight="1">
      <c r="A6" s="94" t="s">
        <v>5</v>
      </c>
      <c r="B6" s="94"/>
      <c r="C6" s="94"/>
      <c r="D6" s="51"/>
      <c r="E6" s="51"/>
      <c r="F6" s="51"/>
      <c r="G6" s="51"/>
      <c r="H6" s="51"/>
      <c r="I6" s="51"/>
      <c r="J6" s="51"/>
      <c r="K6" s="51"/>
      <c r="L6" s="96" t="s">
        <v>6</v>
      </c>
      <c r="M6" s="96"/>
      <c r="N6" s="96"/>
      <c r="O6" s="96"/>
      <c r="P6" s="97" t="s">
        <v>7</v>
      </c>
      <c r="Q6" s="97"/>
      <c r="R6" s="43"/>
      <c r="S6" s="43"/>
    </row>
    <row r="7" spans="1:34" ht="12.75" customHeight="1">
      <c r="A7" s="94" t="s">
        <v>8</v>
      </c>
      <c r="B7" s="94"/>
      <c r="C7" s="94"/>
      <c r="D7" s="51"/>
      <c r="E7" s="51"/>
      <c r="F7" s="51"/>
      <c r="G7" s="51"/>
      <c r="H7" s="51"/>
      <c r="I7" s="51"/>
      <c r="J7" s="51"/>
      <c r="K7" s="51"/>
      <c r="L7" s="52"/>
      <c r="M7" s="52"/>
      <c r="N7" s="52"/>
      <c r="O7" s="52"/>
      <c r="P7" s="98"/>
      <c r="Q7" s="98"/>
      <c r="R7" s="43"/>
      <c r="S7" s="43"/>
      <c r="AA7" s="99"/>
      <c r="AB7" s="99"/>
      <c r="AC7" s="99"/>
      <c r="AD7" s="99"/>
      <c r="AE7" s="99"/>
      <c r="AF7" s="99"/>
      <c r="AG7" s="99"/>
      <c r="AH7" s="99"/>
    </row>
    <row r="8" spans="1:19" ht="13.5" customHeight="1">
      <c r="A8" s="117" t="s">
        <v>9</v>
      </c>
      <c r="B8" s="117"/>
      <c r="C8" s="117"/>
      <c r="D8" s="117"/>
      <c r="E8" s="117"/>
      <c r="F8" s="88"/>
      <c r="G8" s="88"/>
      <c r="H8" s="88"/>
      <c r="I8" s="88"/>
      <c r="J8" s="88"/>
      <c r="K8" s="88"/>
      <c r="L8" s="52"/>
      <c r="M8" s="52"/>
      <c r="N8" s="52"/>
      <c r="O8" s="52"/>
      <c r="P8" s="52"/>
      <c r="Q8" s="52"/>
      <c r="R8" s="43"/>
      <c r="S8" s="43"/>
    </row>
    <row r="9" spans="1:19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22" ht="99" customHeight="1">
      <c r="A10" s="95" t="s">
        <v>10</v>
      </c>
      <c r="B10" s="95" t="s">
        <v>11</v>
      </c>
      <c r="C10" s="4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  <c r="L10" s="93" t="s">
        <v>21</v>
      </c>
      <c r="M10" s="93" t="s">
        <v>22</v>
      </c>
      <c r="N10" s="93" t="s">
        <v>23</v>
      </c>
      <c r="O10" s="93" t="s">
        <v>24</v>
      </c>
      <c r="P10" s="93" t="s">
        <v>25</v>
      </c>
      <c r="Q10" s="93" t="s">
        <v>26</v>
      </c>
      <c r="R10" s="93" t="s">
        <v>27</v>
      </c>
      <c r="S10" s="93" t="s">
        <v>28</v>
      </c>
      <c r="T10" s="93" t="s">
        <v>29</v>
      </c>
      <c r="U10" s="89" t="s">
        <v>30</v>
      </c>
      <c r="V10" s="90" t="s">
        <v>31</v>
      </c>
    </row>
    <row r="11" spans="1:22" ht="15">
      <c r="A11" s="95"/>
      <c r="B11" s="95"/>
      <c r="C11" s="91" t="s">
        <v>32</v>
      </c>
      <c r="D11" s="92" t="s">
        <v>33</v>
      </c>
      <c r="E11" s="92" t="s">
        <v>34</v>
      </c>
      <c r="F11" s="92" t="s">
        <v>35</v>
      </c>
      <c r="G11" s="92" t="s">
        <v>36</v>
      </c>
      <c r="H11" s="92" t="s">
        <v>37</v>
      </c>
      <c r="I11" s="92" t="s">
        <v>38</v>
      </c>
      <c r="J11" s="92" t="s">
        <v>39</v>
      </c>
      <c r="K11" s="92" t="s">
        <v>40</v>
      </c>
      <c r="L11" s="93"/>
      <c r="M11" s="93"/>
      <c r="N11" s="93"/>
      <c r="O11" s="93"/>
      <c r="P11" s="93"/>
      <c r="Q11" s="93"/>
      <c r="R11" s="93"/>
      <c r="S11" s="93"/>
      <c r="T11" s="93"/>
      <c r="U11" s="89"/>
      <c r="V11" s="90"/>
    </row>
    <row r="12" spans="1:22" ht="15">
      <c r="A12" s="95"/>
      <c r="B12" s="95"/>
      <c r="C12" s="91"/>
      <c r="D12" s="92"/>
      <c r="E12" s="92"/>
      <c r="F12" s="92"/>
      <c r="G12" s="92"/>
      <c r="H12" s="92"/>
      <c r="I12" s="92"/>
      <c r="J12" s="92"/>
      <c r="K12" s="92"/>
      <c r="L12" s="93"/>
      <c r="M12" s="93"/>
      <c r="N12" s="93"/>
      <c r="O12" s="93"/>
      <c r="P12" s="93"/>
      <c r="Q12" s="93"/>
      <c r="R12" s="93"/>
      <c r="S12" s="93"/>
      <c r="T12" s="93"/>
      <c r="U12" s="89"/>
      <c r="V12" s="90"/>
    </row>
    <row r="13" spans="1:22" ht="15">
      <c r="A13" s="7" t="s">
        <v>41</v>
      </c>
      <c r="B13" s="8" t="s">
        <v>42</v>
      </c>
      <c r="C13" s="6">
        <v>130</v>
      </c>
      <c r="D13" s="7" t="s">
        <v>43</v>
      </c>
      <c r="E13" s="7" t="s">
        <v>44</v>
      </c>
      <c r="F13" s="7"/>
      <c r="G13" s="7"/>
      <c r="H13" s="7" t="s">
        <v>45</v>
      </c>
      <c r="I13" s="7"/>
      <c r="J13" s="7"/>
      <c r="K13" s="7" t="s">
        <v>45</v>
      </c>
      <c r="L13" s="9">
        <f aca="true" t="shared" si="0" ref="L13:L53">C13*17</f>
        <v>2210</v>
      </c>
      <c r="M13" s="10">
        <f aca="true" t="shared" si="1" ref="M13:M34">D13*10</f>
        <v>1820</v>
      </c>
      <c r="N13" s="10">
        <f aca="true" t="shared" si="2" ref="N13:N53">E13*17</f>
        <v>153</v>
      </c>
      <c r="O13" s="10">
        <f>F13*10</f>
        <v>0</v>
      </c>
      <c r="P13" s="10">
        <f aca="true" t="shared" si="3" ref="P13:Q53">G13*5</f>
        <v>0</v>
      </c>
      <c r="Q13" s="10">
        <f t="shared" si="3"/>
        <v>5</v>
      </c>
      <c r="R13" s="10">
        <f aca="true" t="shared" si="4" ref="R13:R53">I13*10</f>
        <v>0</v>
      </c>
      <c r="S13" s="10">
        <v>0</v>
      </c>
      <c r="T13" s="10">
        <f aca="true" t="shared" si="5" ref="T13:T53">K13*10</f>
        <v>10</v>
      </c>
      <c r="U13" s="11">
        <f>SUM(L13:T13)</f>
        <v>4198</v>
      </c>
      <c r="V13" s="12">
        <v>1</v>
      </c>
    </row>
    <row r="14" spans="1:22" ht="15">
      <c r="A14" s="7" t="s">
        <v>46</v>
      </c>
      <c r="B14" s="8" t="s">
        <v>47</v>
      </c>
      <c r="C14" s="6">
        <v>140</v>
      </c>
      <c r="D14" s="7" t="s">
        <v>48</v>
      </c>
      <c r="E14" s="7" t="s">
        <v>44</v>
      </c>
      <c r="F14" s="7"/>
      <c r="G14" s="7"/>
      <c r="H14" s="7"/>
      <c r="I14" s="7"/>
      <c r="J14" s="7"/>
      <c r="K14" s="7" t="s">
        <v>49</v>
      </c>
      <c r="L14" s="10">
        <f t="shared" si="0"/>
        <v>2380</v>
      </c>
      <c r="M14" s="10">
        <f t="shared" si="1"/>
        <v>1540</v>
      </c>
      <c r="N14" s="10">
        <f t="shared" si="2"/>
        <v>153</v>
      </c>
      <c r="O14" s="10">
        <f>F14*10</f>
        <v>0</v>
      </c>
      <c r="P14" s="10">
        <f t="shared" si="3"/>
        <v>0</v>
      </c>
      <c r="Q14" s="10">
        <f t="shared" si="3"/>
        <v>0</v>
      </c>
      <c r="R14" s="10">
        <f t="shared" si="4"/>
        <v>0</v>
      </c>
      <c r="S14" s="10">
        <v>0</v>
      </c>
      <c r="T14" s="10">
        <f t="shared" si="5"/>
        <v>20</v>
      </c>
      <c r="U14" s="11">
        <f aca="true" t="shared" si="6" ref="U14:U53">SUM(L14:T14)</f>
        <v>4093</v>
      </c>
      <c r="V14" s="12">
        <v>2</v>
      </c>
    </row>
    <row r="15" spans="1:22" ht="15">
      <c r="A15" s="7" t="s">
        <v>50</v>
      </c>
      <c r="B15" s="8" t="s">
        <v>51</v>
      </c>
      <c r="C15" s="6">
        <v>130</v>
      </c>
      <c r="D15" s="7" t="s">
        <v>52</v>
      </c>
      <c r="E15" s="7" t="s">
        <v>44</v>
      </c>
      <c r="F15" s="7"/>
      <c r="G15" s="7"/>
      <c r="H15" s="7" t="s">
        <v>45</v>
      </c>
      <c r="I15" s="7"/>
      <c r="J15" s="7"/>
      <c r="K15" s="7" t="s">
        <v>49</v>
      </c>
      <c r="L15" s="10">
        <f t="shared" si="0"/>
        <v>2210</v>
      </c>
      <c r="M15" s="10">
        <f t="shared" si="1"/>
        <v>1180</v>
      </c>
      <c r="N15" s="10">
        <f t="shared" si="2"/>
        <v>153</v>
      </c>
      <c r="O15" s="10">
        <f>F15*10</f>
        <v>0</v>
      </c>
      <c r="P15" s="10">
        <f t="shared" si="3"/>
        <v>0</v>
      </c>
      <c r="Q15" s="10">
        <f t="shared" si="3"/>
        <v>5</v>
      </c>
      <c r="R15" s="10">
        <f t="shared" si="4"/>
        <v>0</v>
      </c>
      <c r="S15" s="10">
        <v>0</v>
      </c>
      <c r="T15" s="10">
        <f t="shared" si="5"/>
        <v>20</v>
      </c>
      <c r="U15" s="11">
        <f t="shared" si="6"/>
        <v>3568</v>
      </c>
      <c r="V15" s="12">
        <v>4</v>
      </c>
    </row>
    <row r="16" spans="1:22" ht="15">
      <c r="A16" s="7" t="s">
        <v>53</v>
      </c>
      <c r="B16" s="13" t="s">
        <v>54</v>
      </c>
      <c r="C16" s="6">
        <v>130</v>
      </c>
      <c r="D16" s="7" t="s">
        <v>55</v>
      </c>
      <c r="E16" s="7" t="s">
        <v>44</v>
      </c>
      <c r="F16" s="7"/>
      <c r="G16" s="7"/>
      <c r="H16" s="7"/>
      <c r="I16" s="7"/>
      <c r="J16" s="7"/>
      <c r="K16" s="7" t="s">
        <v>49</v>
      </c>
      <c r="L16" s="10">
        <f t="shared" si="0"/>
        <v>2210</v>
      </c>
      <c r="M16" s="10">
        <f t="shared" si="1"/>
        <v>1020</v>
      </c>
      <c r="N16" s="10">
        <f t="shared" si="2"/>
        <v>153</v>
      </c>
      <c r="O16" s="10">
        <f>F16*10</f>
        <v>0</v>
      </c>
      <c r="P16" s="10">
        <f t="shared" si="3"/>
        <v>0</v>
      </c>
      <c r="Q16" s="10">
        <f t="shared" si="3"/>
        <v>0</v>
      </c>
      <c r="R16" s="10">
        <f t="shared" si="4"/>
        <v>0</v>
      </c>
      <c r="S16" s="10">
        <v>0</v>
      </c>
      <c r="T16" s="10">
        <f t="shared" si="5"/>
        <v>20</v>
      </c>
      <c r="U16" s="11">
        <f t="shared" si="6"/>
        <v>3403</v>
      </c>
      <c r="V16" s="12">
        <v>5</v>
      </c>
    </row>
    <row r="17" spans="1:22" s="18" customFormat="1" ht="12.75">
      <c r="A17" s="7">
        <v>41710</v>
      </c>
      <c r="B17" s="14" t="s">
        <v>56</v>
      </c>
      <c r="C17" s="6">
        <v>120</v>
      </c>
      <c r="D17" s="6">
        <v>110</v>
      </c>
      <c r="E17" s="7" t="s">
        <v>44</v>
      </c>
      <c r="F17" s="6">
        <v>3</v>
      </c>
      <c r="G17" s="6"/>
      <c r="H17" s="6"/>
      <c r="I17" s="6">
        <v>3</v>
      </c>
      <c r="J17" s="6"/>
      <c r="K17" s="6">
        <v>2</v>
      </c>
      <c r="L17" s="15">
        <f t="shared" si="0"/>
        <v>2040</v>
      </c>
      <c r="M17" s="15">
        <f t="shared" si="1"/>
        <v>1100</v>
      </c>
      <c r="N17" s="15">
        <f t="shared" si="2"/>
        <v>153</v>
      </c>
      <c r="O17" s="15">
        <f>F17*10-10</f>
        <v>20</v>
      </c>
      <c r="P17" s="15">
        <f t="shared" si="3"/>
        <v>0</v>
      </c>
      <c r="Q17" s="15">
        <f t="shared" si="3"/>
        <v>0</v>
      </c>
      <c r="R17" s="15">
        <f t="shared" si="4"/>
        <v>30</v>
      </c>
      <c r="S17" s="15">
        <v>0</v>
      </c>
      <c r="T17" s="15">
        <f t="shared" si="5"/>
        <v>20</v>
      </c>
      <c r="U17" s="16">
        <f t="shared" si="6"/>
        <v>3363</v>
      </c>
      <c r="V17" s="17">
        <v>6</v>
      </c>
    </row>
    <row r="18" spans="1:22" s="18" customFormat="1" ht="12.75">
      <c r="A18" s="7" t="s">
        <v>57</v>
      </c>
      <c r="B18" s="19" t="s">
        <v>58</v>
      </c>
      <c r="C18" s="6">
        <v>100</v>
      </c>
      <c r="D18" s="7" t="s">
        <v>59</v>
      </c>
      <c r="E18" s="7" t="s">
        <v>44</v>
      </c>
      <c r="F18" s="7"/>
      <c r="G18" s="7"/>
      <c r="H18" s="7"/>
      <c r="I18" s="7"/>
      <c r="J18" s="7"/>
      <c r="K18" s="7" t="s">
        <v>49</v>
      </c>
      <c r="L18" s="15">
        <f t="shared" si="0"/>
        <v>1700</v>
      </c>
      <c r="M18" s="15">
        <f t="shared" si="1"/>
        <v>1030</v>
      </c>
      <c r="N18" s="15">
        <f t="shared" si="2"/>
        <v>153</v>
      </c>
      <c r="O18" s="15">
        <f>F18*10</f>
        <v>0</v>
      </c>
      <c r="P18" s="15">
        <f t="shared" si="3"/>
        <v>0</v>
      </c>
      <c r="Q18" s="15">
        <f t="shared" si="3"/>
        <v>0</v>
      </c>
      <c r="R18" s="15">
        <f t="shared" si="4"/>
        <v>0</v>
      </c>
      <c r="S18" s="15">
        <v>0</v>
      </c>
      <c r="T18" s="15">
        <f t="shared" si="5"/>
        <v>20</v>
      </c>
      <c r="U18" s="16">
        <f t="shared" si="6"/>
        <v>2903</v>
      </c>
      <c r="V18" s="17">
        <v>7</v>
      </c>
    </row>
    <row r="19" spans="1:22" s="18" customFormat="1" ht="12.75">
      <c r="A19" s="7" t="s">
        <v>60</v>
      </c>
      <c r="B19" s="14" t="s">
        <v>61</v>
      </c>
      <c r="C19" s="6">
        <v>120</v>
      </c>
      <c r="D19" s="7" t="s">
        <v>62</v>
      </c>
      <c r="E19" s="7" t="s">
        <v>44</v>
      </c>
      <c r="F19" s="7"/>
      <c r="G19" s="7"/>
      <c r="H19" s="7"/>
      <c r="I19" s="7"/>
      <c r="J19" s="7"/>
      <c r="K19" s="7" t="s">
        <v>45</v>
      </c>
      <c r="L19" s="15">
        <f t="shared" si="0"/>
        <v>2040</v>
      </c>
      <c r="M19" s="15">
        <f t="shared" si="1"/>
        <v>500</v>
      </c>
      <c r="N19" s="15">
        <f t="shared" si="2"/>
        <v>153</v>
      </c>
      <c r="O19" s="15">
        <f>F19*10</f>
        <v>0</v>
      </c>
      <c r="P19" s="15">
        <f t="shared" si="3"/>
        <v>0</v>
      </c>
      <c r="Q19" s="15">
        <f t="shared" si="3"/>
        <v>0</v>
      </c>
      <c r="R19" s="15">
        <f t="shared" si="4"/>
        <v>0</v>
      </c>
      <c r="S19" s="15">
        <v>0</v>
      </c>
      <c r="T19" s="15">
        <f t="shared" si="5"/>
        <v>10</v>
      </c>
      <c r="U19" s="16">
        <f t="shared" si="6"/>
        <v>2703</v>
      </c>
      <c r="V19" s="17">
        <v>8</v>
      </c>
    </row>
    <row r="20" spans="1:22" ht="15">
      <c r="A20" s="7" t="s">
        <v>63</v>
      </c>
      <c r="B20" s="20" t="s">
        <v>64</v>
      </c>
      <c r="C20" s="6">
        <v>80</v>
      </c>
      <c r="D20" s="7" t="s">
        <v>65</v>
      </c>
      <c r="E20" s="7" t="s">
        <v>44</v>
      </c>
      <c r="F20" s="7"/>
      <c r="G20" s="7"/>
      <c r="H20" s="7" t="s">
        <v>45</v>
      </c>
      <c r="I20" s="7"/>
      <c r="J20" s="7"/>
      <c r="K20" s="7" t="s">
        <v>45</v>
      </c>
      <c r="L20" s="10">
        <f t="shared" si="0"/>
        <v>1360</v>
      </c>
      <c r="M20" s="10">
        <f t="shared" si="1"/>
        <v>820</v>
      </c>
      <c r="N20" s="10">
        <f t="shared" si="2"/>
        <v>153</v>
      </c>
      <c r="O20" s="10">
        <f>F20*10</f>
        <v>0</v>
      </c>
      <c r="P20" s="10">
        <f t="shared" si="3"/>
        <v>0</v>
      </c>
      <c r="Q20" s="10">
        <f t="shared" si="3"/>
        <v>5</v>
      </c>
      <c r="R20" s="10">
        <f t="shared" si="4"/>
        <v>0</v>
      </c>
      <c r="S20" s="10">
        <v>0</v>
      </c>
      <c r="T20" s="10">
        <f t="shared" si="5"/>
        <v>10</v>
      </c>
      <c r="U20" s="11">
        <f t="shared" si="6"/>
        <v>2348</v>
      </c>
      <c r="V20" s="12">
        <v>9</v>
      </c>
    </row>
    <row r="21" spans="1:22" ht="15">
      <c r="A21" s="7" t="s">
        <v>66</v>
      </c>
      <c r="B21" s="21" t="s">
        <v>67</v>
      </c>
      <c r="C21" s="6">
        <v>60</v>
      </c>
      <c r="D21" s="7" t="s">
        <v>68</v>
      </c>
      <c r="E21" s="7" t="s">
        <v>44</v>
      </c>
      <c r="F21" s="7"/>
      <c r="G21" s="7"/>
      <c r="H21" s="7"/>
      <c r="I21" s="7"/>
      <c r="J21" s="7"/>
      <c r="K21" s="7" t="s">
        <v>49</v>
      </c>
      <c r="L21" s="10">
        <f t="shared" si="0"/>
        <v>1020</v>
      </c>
      <c r="M21" s="10">
        <f t="shared" si="1"/>
        <v>470</v>
      </c>
      <c r="N21" s="10">
        <f t="shared" si="2"/>
        <v>153</v>
      </c>
      <c r="O21" s="10">
        <f>F21*10</f>
        <v>0</v>
      </c>
      <c r="P21" s="10">
        <f t="shared" si="3"/>
        <v>0</v>
      </c>
      <c r="Q21" s="10">
        <f t="shared" si="3"/>
        <v>0</v>
      </c>
      <c r="R21" s="10">
        <f t="shared" si="4"/>
        <v>0</v>
      </c>
      <c r="S21" s="10">
        <v>0</v>
      </c>
      <c r="T21" s="10">
        <f t="shared" si="5"/>
        <v>20</v>
      </c>
      <c r="U21" s="11">
        <f t="shared" si="6"/>
        <v>1663</v>
      </c>
      <c r="V21" s="12">
        <v>10</v>
      </c>
    </row>
    <row r="22" spans="1:22" s="18" customFormat="1" ht="12.75">
      <c r="A22" s="7" t="s">
        <v>69</v>
      </c>
      <c r="B22" s="19" t="s">
        <v>70</v>
      </c>
      <c r="C22" s="6">
        <v>60</v>
      </c>
      <c r="D22" s="7" t="s">
        <v>71</v>
      </c>
      <c r="E22" s="7" t="s">
        <v>44</v>
      </c>
      <c r="F22" s="7"/>
      <c r="G22" s="7"/>
      <c r="H22" s="7"/>
      <c r="I22" s="7"/>
      <c r="J22" s="7"/>
      <c r="K22" s="7" t="s">
        <v>49</v>
      </c>
      <c r="L22" s="15">
        <f t="shared" si="0"/>
        <v>1020</v>
      </c>
      <c r="M22" s="15">
        <f t="shared" si="1"/>
        <v>400</v>
      </c>
      <c r="N22" s="15">
        <f t="shared" si="2"/>
        <v>153</v>
      </c>
      <c r="O22" s="15">
        <f>F22*10</f>
        <v>0</v>
      </c>
      <c r="P22" s="15">
        <f t="shared" si="3"/>
        <v>0</v>
      </c>
      <c r="Q22" s="15">
        <f t="shared" si="3"/>
        <v>0</v>
      </c>
      <c r="R22" s="15">
        <f t="shared" si="4"/>
        <v>0</v>
      </c>
      <c r="S22" s="15">
        <v>0</v>
      </c>
      <c r="T22" s="15">
        <f t="shared" si="5"/>
        <v>20</v>
      </c>
      <c r="U22" s="16">
        <f t="shared" si="6"/>
        <v>1593</v>
      </c>
      <c r="V22" s="17">
        <v>11</v>
      </c>
    </row>
    <row r="23" spans="1:22" ht="15">
      <c r="A23" s="7" t="s">
        <v>72</v>
      </c>
      <c r="B23" s="21" t="s">
        <v>73</v>
      </c>
      <c r="C23" s="6">
        <v>55</v>
      </c>
      <c r="D23" s="7" t="s">
        <v>74</v>
      </c>
      <c r="E23" s="7"/>
      <c r="F23" s="7" t="s">
        <v>75</v>
      </c>
      <c r="G23" s="7"/>
      <c r="H23" s="7" t="s">
        <v>49</v>
      </c>
      <c r="I23" s="7"/>
      <c r="J23" s="7"/>
      <c r="K23" s="7" t="s">
        <v>49</v>
      </c>
      <c r="L23" s="10">
        <f t="shared" si="0"/>
        <v>935</v>
      </c>
      <c r="M23" s="10">
        <f t="shared" si="1"/>
        <v>550</v>
      </c>
      <c r="N23" s="10">
        <f t="shared" si="2"/>
        <v>0</v>
      </c>
      <c r="O23" s="10">
        <f>F23*10-10</f>
        <v>30</v>
      </c>
      <c r="P23" s="10">
        <f t="shared" si="3"/>
        <v>0</v>
      </c>
      <c r="Q23" s="10">
        <f t="shared" si="3"/>
        <v>10</v>
      </c>
      <c r="R23" s="10">
        <f t="shared" si="4"/>
        <v>0</v>
      </c>
      <c r="S23" s="10">
        <v>0</v>
      </c>
      <c r="T23" s="10">
        <f t="shared" si="5"/>
        <v>20</v>
      </c>
      <c r="U23" s="11">
        <f t="shared" si="6"/>
        <v>1545</v>
      </c>
      <c r="V23" s="12">
        <v>12</v>
      </c>
    </row>
    <row r="24" spans="1:22" s="18" customFormat="1" ht="12.75">
      <c r="A24" s="7" t="s">
        <v>76</v>
      </c>
      <c r="B24" s="14" t="s">
        <v>77</v>
      </c>
      <c r="C24" s="6">
        <v>50</v>
      </c>
      <c r="D24" s="7" t="s">
        <v>78</v>
      </c>
      <c r="E24" s="7" t="s">
        <v>44</v>
      </c>
      <c r="F24" s="7"/>
      <c r="G24" s="7"/>
      <c r="H24" s="7"/>
      <c r="I24" s="7"/>
      <c r="J24" s="7"/>
      <c r="K24" s="7" t="s">
        <v>49</v>
      </c>
      <c r="L24" s="15">
        <f t="shared" si="0"/>
        <v>850</v>
      </c>
      <c r="M24" s="15">
        <f t="shared" si="1"/>
        <v>390</v>
      </c>
      <c r="N24" s="15">
        <f t="shared" si="2"/>
        <v>153</v>
      </c>
      <c r="O24" s="15">
        <f>F24*10</f>
        <v>0</v>
      </c>
      <c r="P24" s="15">
        <f t="shared" si="3"/>
        <v>0</v>
      </c>
      <c r="Q24" s="15">
        <f t="shared" si="3"/>
        <v>0</v>
      </c>
      <c r="R24" s="15">
        <f t="shared" si="4"/>
        <v>0</v>
      </c>
      <c r="S24" s="15">
        <v>0</v>
      </c>
      <c r="T24" s="15">
        <f t="shared" si="5"/>
        <v>20</v>
      </c>
      <c r="U24" s="16">
        <f t="shared" si="6"/>
        <v>1413</v>
      </c>
      <c r="V24" s="17">
        <v>13</v>
      </c>
    </row>
    <row r="25" spans="1:22" s="2" customFormat="1" ht="12.75">
      <c r="A25" s="7" t="s">
        <v>79</v>
      </c>
      <c r="B25" s="13" t="s">
        <v>80</v>
      </c>
      <c r="C25" s="22">
        <v>30</v>
      </c>
      <c r="D25" s="23" t="s">
        <v>81</v>
      </c>
      <c r="E25" s="23" t="s">
        <v>44</v>
      </c>
      <c r="F25" s="23"/>
      <c r="G25" s="23"/>
      <c r="H25" s="23"/>
      <c r="I25" s="23"/>
      <c r="J25" s="23"/>
      <c r="K25" s="23" t="s">
        <v>45</v>
      </c>
      <c r="L25" s="24">
        <f t="shared" si="0"/>
        <v>510</v>
      </c>
      <c r="M25" s="24">
        <f t="shared" si="1"/>
        <v>510</v>
      </c>
      <c r="N25" s="24">
        <f t="shared" si="2"/>
        <v>153</v>
      </c>
      <c r="O25" s="24">
        <f>F25*10</f>
        <v>0</v>
      </c>
      <c r="P25" s="24">
        <f t="shared" si="3"/>
        <v>0</v>
      </c>
      <c r="Q25" s="24">
        <f t="shared" si="3"/>
        <v>0</v>
      </c>
      <c r="R25" s="24">
        <f t="shared" si="4"/>
        <v>0</v>
      </c>
      <c r="S25" s="24">
        <v>0</v>
      </c>
      <c r="T25" s="24">
        <f t="shared" si="5"/>
        <v>10</v>
      </c>
      <c r="U25" s="11">
        <f t="shared" si="6"/>
        <v>1183</v>
      </c>
      <c r="V25" s="12">
        <v>14</v>
      </c>
    </row>
    <row r="26" spans="1:22" s="18" customFormat="1" ht="12.75">
      <c r="A26" s="7" t="s">
        <v>82</v>
      </c>
      <c r="B26" s="14" t="s">
        <v>83</v>
      </c>
      <c r="C26" s="6">
        <v>30</v>
      </c>
      <c r="D26" s="7" t="s">
        <v>84</v>
      </c>
      <c r="E26" s="7" t="s">
        <v>44</v>
      </c>
      <c r="F26" s="7"/>
      <c r="G26" s="7"/>
      <c r="H26" s="7"/>
      <c r="I26" s="7"/>
      <c r="J26" s="7"/>
      <c r="K26" s="7" t="s">
        <v>49</v>
      </c>
      <c r="L26" s="15">
        <f t="shared" si="0"/>
        <v>510</v>
      </c>
      <c r="M26" s="15">
        <f t="shared" si="1"/>
        <v>370</v>
      </c>
      <c r="N26" s="15">
        <f t="shared" si="2"/>
        <v>153</v>
      </c>
      <c r="O26" s="15">
        <f>F26*10</f>
        <v>0</v>
      </c>
      <c r="P26" s="15">
        <f t="shared" si="3"/>
        <v>0</v>
      </c>
      <c r="Q26" s="15">
        <f t="shared" si="3"/>
        <v>0</v>
      </c>
      <c r="R26" s="15">
        <f t="shared" si="4"/>
        <v>0</v>
      </c>
      <c r="S26" s="15">
        <v>0</v>
      </c>
      <c r="T26" s="15">
        <f t="shared" si="5"/>
        <v>20</v>
      </c>
      <c r="U26" s="16">
        <f t="shared" si="6"/>
        <v>1053</v>
      </c>
      <c r="V26" s="17">
        <v>15</v>
      </c>
    </row>
    <row r="27" spans="1:22" s="18" customFormat="1" ht="12.75">
      <c r="A27" s="7" t="s">
        <v>85</v>
      </c>
      <c r="B27" s="19" t="s">
        <v>86</v>
      </c>
      <c r="C27" s="6">
        <v>30</v>
      </c>
      <c r="D27" s="7" t="s">
        <v>87</v>
      </c>
      <c r="E27" s="7" t="s">
        <v>44</v>
      </c>
      <c r="F27" s="7"/>
      <c r="G27" s="7" t="s">
        <v>88</v>
      </c>
      <c r="H27" s="7" t="s">
        <v>49</v>
      </c>
      <c r="I27" s="7"/>
      <c r="J27" s="7"/>
      <c r="K27" s="7" t="s">
        <v>45</v>
      </c>
      <c r="L27" s="15">
        <f t="shared" si="0"/>
        <v>510</v>
      </c>
      <c r="M27" s="15">
        <f t="shared" si="1"/>
        <v>330</v>
      </c>
      <c r="N27" s="15">
        <f t="shared" si="2"/>
        <v>153</v>
      </c>
      <c r="O27" s="15">
        <f>F27*10</f>
        <v>0</v>
      </c>
      <c r="P27" s="15">
        <f t="shared" si="3"/>
        <v>15</v>
      </c>
      <c r="Q27" s="15">
        <f t="shared" si="3"/>
        <v>10</v>
      </c>
      <c r="R27" s="15">
        <f t="shared" si="4"/>
        <v>0</v>
      </c>
      <c r="S27" s="15">
        <v>0</v>
      </c>
      <c r="T27" s="15">
        <f t="shared" si="5"/>
        <v>10</v>
      </c>
      <c r="U27" s="16">
        <f t="shared" si="6"/>
        <v>1028</v>
      </c>
      <c r="V27" s="17">
        <v>16</v>
      </c>
    </row>
    <row r="28" spans="1:22" s="18" customFormat="1" ht="12.75">
      <c r="A28" s="7" t="s">
        <v>89</v>
      </c>
      <c r="B28" s="14" t="s">
        <v>90</v>
      </c>
      <c r="C28" s="6">
        <v>30</v>
      </c>
      <c r="D28" s="7" t="s">
        <v>91</v>
      </c>
      <c r="E28" s="7" t="s">
        <v>44</v>
      </c>
      <c r="F28" s="7" t="s">
        <v>92</v>
      </c>
      <c r="G28" s="7"/>
      <c r="H28" s="7" t="s">
        <v>49</v>
      </c>
      <c r="I28" s="7"/>
      <c r="J28" s="7"/>
      <c r="K28" s="7" t="s">
        <v>45</v>
      </c>
      <c r="L28" s="15">
        <f t="shared" si="0"/>
        <v>510</v>
      </c>
      <c r="M28" s="15">
        <f t="shared" si="1"/>
        <v>240</v>
      </c>
      <c r="N28" s="15">
        <f t="shared" si="2"/>
        <v>153</v>
      </c>
      <c r="O28" s="15">
        <f>F28*10-10</f>
        <v>40</v>
      </c>
      <c r="P28" s="15">
        <f t="shared" si="3"/>
        <v>0</v>
      </c>
      <c r="Q28" s="15">
        <f t="shared" si="3"/>
        <v>10</v>
      </c>
      <c r="R28" s="15">
        <f t="shared" si="4"/>
        <v>0</v>
      </c>
      <c r="S28" s="15">
        <v>0</v>
      </c>
      <c r="T28" s="15">
        <f t="shared" si="5"/>
        <v>10</v>
      </c>
      <c r="U28" s="16">
        <f t="shared" si="6"/>
        <v>963</v>
      </c>
      <c r="V28" s="17">
        <v>17</v>
      </c>
    </row>
    <row r="29" spans="1:22" s="18" customFormat="1" ht="12.75">
      <c r="A29" s="7" t="s">
        <v>93</v>
      </c>
      <c r="B29" s="14" t="s">
        <v>94</v>
      </c>
      <c r="C29" s="6">
        <v>30</v>
      </c>
      <c r="D29" s="7" t="s">
        <v>95</v>
      </c>
      <c r="E29" s="7" t="s">
        <v>44</v>
      </c>
      <c r="F29" s="7"/>
      <c r="G29" s="7"/>
      <c r="H29" s="7"/>
      <c r="I29" s="7"/>
      <c r="J29" s="7"/>
      <c r="K29" s="7" t="s">
        <v>49</v>
      </c>
      <c r="L29" s="15">
        <f t="shared" si="0"/>
        <v>510</v>
      </c>
      <c r="M29" s="15">
        <f t="shared" si="1"/>
        <v>180</v>
      </c>
      <c r="N29" s="15">
        <f t="shared" si="2"/>
        <v>153</v>
      </c>
      <c r="O29" s="15">
        <f aca="true" t="shared" si="7" ref="O29:O34">F29*10</f>
        <v>0</v>
      </c>
      <c r="P29" s="15">
        <f t="shared" si="3"/>
        <v>0</v>
      </c>
      <c r="Q29" s="15">
        <f t="shared" si="3"/>
        <v>0</v>
      </c>
      <c r="R29" s="15">
        <f t="shared" si="4"/>
        <v>0</v>
      </c>
      <c r="S29" s="15">
        <v>0</v>
      </c>
      <c r="T29" s="15">
        <f t="shared" si="5"/>
        <v>20</v>
      </c>
      <c r="U29" s="16">
        <f t="shared" si="6"/>
        <v>863</v>
      </c>
      <c r="V29" s="17">
        <v>18</v>
      </c>
    </row>
    <row r="30" spans="1:22" s="18" customFormat="1" ht="12.75">
      <c r="A30" s="7" t="s">
        <v>96</v>
      </c>
      <c r="B30" s="19" t="s">
        <v>97</v>
      </c>
      <c r="C30" s="6">
        <v>20</v>
      </c>
      <c r="D30" s="7" t="s">
        <v>98</v>
      </c>
      <c r="E30" s="7" t="s">
        <v>44</v>
      </c>
      <c r="F30" s="7"/>
      <c r="G30" s="7"/>
      <c r="H30" s="7" t="s">
        <v>45</v>
      </c>
      <c r="I30" s="7"/>
      <c r="J30" s="7"/>
      <c r="K30" s="7" t="s">
        <v>45</v>
      </c>
      <c r="L30" s="15">
        <f t="shared" si="0"/>
        <v>340</v>
      </c>
      <c r="M30" s="15">
        <f t="shared" si="1"/>
        <v>340</v>
      </c>
      <c r="N30" s="15">
        <f t="shared" si="2"/>
        <v>153</v>
      </c>
      <c r="O30" s="15">
        <f t="shared" si="7"/>
        <v>0</v>
      </c>
      <c r="P30" s="15">
        <f t="shared" si="3"/>
        <v>0</v>
      </c>
      <c r="Q30" s="15">
        <f t="shared" si="3"/>
        <v>5</v>
      </c>
      <c r="R30" s="15">
        <f t="shared" si="4"/>
        <v>0</v>
      </c>
      <c r="S30" s="15">
        <v>0</v>
      </c>
      <c r="T30" s="15">
        <f t="shared" si="5"/>
        <v>10</v>
      </c>
      <c r="U30" s="16">
        <f t="shared" si="6"/>
        <v>848</v>
      </c>
      <c r="V30" s="17">
        <v>19</v>
      </c>
    </row>
    <row r="31" spans="1:22" s="18" customFormat="1" ht="12.75">
      <c r="A31" s="7" t="s">
        <v>99</v>
      </c>
      <c r="B31" s="19" t="s">
        <v>100</v>
      </c>
      <c r="C31" s="6">
        <v>20</v>
      </c>
      <c r="D31" s="7" t="s">
        <v>95</v>
      </c>
      <c r="E31" s="7" t="s">
        <v>44</v>
      </c>
      <c r="F31" s="7"/>
      <c r="G31" s="7"/>
      <c r="H31" s="7" t="s">
        <v>45</v>
      </c>
      <c r="I31" s="7"/>
      <c r="J31" s="7"/>
      <c r="K31" s="7" t="s">
        <v>45</v>
      </c>
      <c r="L31" s="15">
        <f t="shared" si="0"/>
        <v>340</v>
      </c>
      <c r="M31" s="15">
        <f t="shared" si="1"/>
        <v>180</v>
      </c>
      <c r="N31" s="15">
        <f t="shared" si="2"/>
        <v>153</v>
      </c>
      <c r="O31" s="15">
        <f t="shared" si="7"/>
        <v>0</v>
      </c>
      <c r="P31" s="15">
        <f t="shared" si="3"/>
        <v>0</v>
      </c>
      <c r="Q31" s="15">
        <f t="shared" si="3"/>
        <v>5</v>
      </c>
      <c r="R31" s="15">
        <f t="shared" si="4"/>
        <v>0</v>
      </c>
      <c r="S31" s="15">
        <v>0</v>
      </c>
      <c r="T31" s="15">
        <f t="shared" si="5"/>
        <v>10</v>
      </c>
      <c r="U31" s="16">
        <f t="shared" si="6"/>
        <v>688</v>
      </c>
      <c r="V31" s="17">
        <v>20</v>
      </c>
    </row>
    <row r="32" spans="1:22" s="18" customFormat="1" ht="12.75">
      <c r="A32" s="7" t="s">
        <v>101</v>
      </c>
      <c r="B32" s="19" t="s">
        <v>102</v>
      </c>
      <c r="C32" s="6">
        <v>20</v>
      </c>
      <c r="D32" s="7" t="s">
        <v>103</v>
      </c>
      <c r="E32" s="7"/>
      <c r="F32" s="7"/>
      <c r="G32" s="7"/>
      <c r="H32" s="7" t="s">
        <v>45</v>
      </c>
      <c r="I32" s="7" t="s">
        <v>45</v>
      </c>
      <c r="J32" s="7"/>
      <c r="K32" s="7" t="s">
        <v>45</v>
      </c>
      <c r="L32" s="15">
        <f t="shared" si="0"/>
        <v>340</v>
      </c>
      <c r="M32" s="15">
        <f t="shared" si="1"/>
        <v>320</v>
      </c>
      <c r="N32" s="15">
        <f t="shared" si="2"/>
        <v>0</v>
      </c>
      <c r="O32" s="15">
        <f t="shared" si="7"/>
        <v>0</v>
      </c>
      <c r="P32" s="15">
        <f t="shared" si="3"/>
        <v>0</v>
      </c>
      <c r="Q32" s="15">
        <f t="shared" si="3"/>
        <v>5</v>
      </c>
      <c r="R32" s="15">
        <f t="shared" si="4"/>
        <v>10</v>
      </c>
      <c r="S32" s="15">
        <v>0</v>
      </c>
      <c r="T32" s="15">
        <f t="shared" si="5"/>
        <v>10</v>
      </c>
      <c r="U32" s="16">
        <f t="shared" si="6"/>
        <v>685</v>
      </c>
      <c r="V32" s="17">
        <v>21</v>
      </c>
    </row>
    <row r="33" spans="1:22" s="18" customFormat="1" ht="12.75">
      <c r="A33" s="7" t="s">
        <v>104</v>
      </c>
      <c r="B33" s="19" t="s">
        <v>105</v>
      </c>
      <c r="C33" s="6">
        <v>20</v>
      </c>
      <c r="D33" s="7" t="s">
        <v>106</v>
      </c>
      <c r="E33" s="7" t="s">
        <v>44</v>
      </c>
      <c r="F33" s="7"/>
      <c r="G33" s="7"/>
      <c r="H33" s="7"/>
      <c r="I33" s="7"/>
      <c r="J33" s="7"/>
      <c r="K33" s="7" t="s">
        <v>49</v>
      </c>
      <c r="L33" s="15">
        <f t="shared" si="0"/>
        <v>340</v>
      </c>
      <c r="M33" s="15">
        <f t="shared" si="1"/>
        <v>160</v>
      </c>
      <c r="N33" s="15">
        <f t="shared" si="2"/>
        <v>153</v>
      </c>
      <c r="O33" s="15">
        <f t="shared" si="7"/>
        <v>0</v>
      </c>
      <c r="P33" s="15">
        <f t="shared" si="3"/>
        <v>0</v>
      </c>
      <c r="Q33" s="15">
        <f t="shared" si="3"/>
        <v>0</v>
      </c>
      <c r="R33" s="15">
        <f t="shared" si="4"/>
        <v>0</v>
      </c>
      <c r="S33" s="15">
        <v>0</v>
      </c>
      <c r="T33" s="15">
        <f t="shared" si="5"/>
        <v>20</v>
      </c>
      <c r="U33" s="16">
        <f t="shared" si="6"/>
        <v>673</v>
      </c>
      <c r="V33" s="17">
        <v>22</v>
      </c>
    </row>
    <row r="34" spans="1:22" s="18" customFormat="1" ht="12.75">
      <c r="A34" s="7" t="s">
        <v>107</v>
      </c>
      <c r="B34" s="19" t="s">
        <v>108</v>
      </c>
      <c r="C34" s="6">
        <v>10</v>
      </c>
      <c r="D34" s="7" t="s">
        <v>109</v>
      </c>
      <c r="E34" s="7"/>
      <c r="F34" s="7"/>
      <c r="G34" s="7" t="s">
        <v>88</v>
      </c>
      <c r="H34" s="7" t="s">
        <v>45</v>
      </c>
      <c r="I34" s="7"/>
      <c r="J34" s="7"/>
      <c r="K34" s="7" t="s">
        <v>45</v>
      </c>
      <c r="L34" s="15">
        <f t="shared" si="0"/>
        <v>170</v>
      </c>
      <c r="M34" s="15">
        <f t="shared" si="1"/>
        <v>120</v>
      </c>
      <c r="N34" s="15">
        <f t="shared" si="2"/>
        <v>0</v>
      </c>
      <c r="O34" s="15">
        <f t="shared" si="7"/>
        <v>0</v>
      </c>
      <c r="P34" s="15">
        <f t="shared" si="3"/>
        <v>15</v>
      </c>
      <c r="Q34" s="15">
        <f t="shared" si="3"/>
        <v>5</v>
      </c>
      <c r="R34" s="15">
        <f t="shared" si="4"/>
        <v>0</v>
      </c>
      <c r="S34" s="15">
        <v>0</v>
      </c>
      <c r="T34" s="15">
        <f t="shared" si="5"/>
        <v>10</v>
      </c>
      <c r="U34" s="16">
        <f t="shared" si="6"/>
        <v>320</v>
      </c>
      <c r="V34" s="17">
        <v>23</v>
      </c>
    </row>
    <row r="35" spans="1:22" s="18" customFormat="1" ht="12.75">
      <c r="A35" s="7" t="s">
        <v>110</v>
      </c>
      <c r="B35" s="14" t="s">
        <v>111</v>
      </c>
      <c r="C35" s="6"/>
      <c r="D35" s="7"/>
      <c r="E35" s="7" t="s">
        <v>44</v>
      </c>
      <c r="F35" s="7" t="s">
        <v>112</v>
      </c>
      <c r="G35" s="7"/>
      <c r="H35" s="7" t="s">
        <v>49</v>
      </c>
      <c r="I35" s="7" t="s">
        <v>49</v>
      </c>
      <c r="J35" s="7"/>
      <c r="K35" s="7" t="s">
        <v>45</v>
      </c>
      <c r="L35" s="15">
        <f t="shared" si="0"/>
        <v>0</v>
      </c>
      <c r="M35" s="15">
        <f>C35*D35</f>
        <v>0</v>
      </c>
      <c r="N35" s="15">
        <f t="shared" si="2"/>
        <v>153</v>
      </c>
      <c r="O35" s="15">
        <f>F35*10-10</f>
        <v>50</v>
      </c>
      <c r="P35" s="15">
        <f t="shared" si="3"/>
        <v>0</v>
      </c>
      <c r="Q35" s="15">
        <f t="shared" si="3"/>
        <v>10</v>
      </c>
      <c r="R35" s="15">
        <f t="shared" si="4"/>
        <v>20</v>
      </c>
      <c r="S35" s="15">
        <v>0</v>
      </c>
      <c r="T35" s="15">
        <f t="shared" si="5"/>
        <v>10</v>
      </c>
      <c r="U35" s="16">
        <f t="shared" si="6"/>
        <v>243</v>
      </c>
      <c r="V35" s="17">
        <v>24</v>
      </c>
    </row>
    <row r="36" spans="1:22" s="18" customFormat="1" ht="12.75">
      <c r="A36" s="7">
        <v>41704</v>
      </c>
      <c r="B36" s="19" t="s">
        <v>113</v>
      </c>
      <c r="C36" s="6"/>
      <c r="D36" s="6"/>
      <c r="E36" s="6">
        <v>8</v>
      </c>
      <c r="F36" s="6"/>
      <c r="G36" s="6"/>
      <c r="H36" s="6"/>
      <c r="I36" s="6"/>
      <c r="J36" s="6">
        <v>15</v>
      </c>
      <c r="K36" s="6">
        <v>1</v>
      </c>
      <c r="L36" s="15">
        <f t="shared" si="0"/>
        <v>0</v>
      </c>
      <c r="M36" s="15">
        <f aca="true" t="shared" si="8" ref="M36:M53">D36*10</f>
        <v>0</v>
      </c>
      <c r="N36" s="15">
        <f t="shared" si="2"/>
        <v>136</v>
      </c>
      <c r="O36" s="15">
        <f>F36*10</f>
        <v>0</v>
      </c>
      <c r="P36" s="15">
        <f t="shared" si="3"/>
        <v>0</v>
      </c>
      <c r="Q36" s="15">
        <f t="shared" si="3"/>
        <v>0</v>
      </c>
      <c r="R36" s="15">
        <f t="shared" si="4"/>
        <v>0</v>
      </c>
      <c r="S36" s="15">
        <f>J36</f>
        <v>15</v>
      </c>
      <c r="T36" s="15">
        <f t="shared" si="5"/>
        <v>10</v>
      </c>
      <c r="U36" s="16">
        <f t="shared" si="6"/>
        <v>161</v>
      </c>
      <c r="V36" s="17">
        <v>25</v>
      </c>
    </row>
    <row r="37" spans="1:22" s="18" customFormat="1" ht="12.75">
      <c r="A37" s="7" t="s">
        <v>114</v>
      </c>
      <c r="B37" s="19" t="s">
        <v>115</v>
      </c>
      <c r="C37" s="6"/>
      <c r="D37" s="7"/>
      <c r="E37" s="7" t="s">
        <v>92</v>
      </c>
      <c r="F37" s="7"/>
      <c r="G37" s="7"/>
      <c r="H37" s="7" t="s">
        <v>49</v>
      </c>
      <c r="I37" s="7"/>
      <c r="J37" s="7"/>
      <c r="K37" s="7" t="s">
        <v>45</v>
      </c>
      <c r="L37" s="15">
        <f t="shared" si="0"/>
        <v>0</v>
      </c>
      <c r="M37" s="15">
        <f t="shared" si="8"/>
        <v>0</v>
      </c>
      <c r="N37" s="15">
        <f t="shared" si="2"/>
        <v>85</v>
      </c>
      <c r="O37" s="15">
        <f>F37*10</f>
        <v>0</v>
      </c>
      <c r="P37" s="15">
        <f t="shared" si="3"/>
        <v>0</v>
      </c>
      <c r="Q37" s="15">
        <f t="shared" si="3"/>
        <v>10</v>
      </c>
      <c r="R37" s="15">
        <f t="shared" si="4"/>
        <v>0</v>
      </c>
      <c r="S37" s="15">
        <v>0</v>
      </c>
      <c r="T37" s="15">
        <f t="shared" si="5"/>
        <v>10</v>
      </c>
      <c r="U37" s="16">
        <f t="shared" si="6"/>
        <v>105</v>
      </c>
      <c r="V37" s="17">
        <v>26</v>
      </c>
    </row>
    <row r="38" spans="1:22" ht="15">
      <c r="A38" s="7" t="s">
        <v>116</v>
      </c>
      <c r="B38" s="21" t="s">
        <v>117</v>
      </c>
      <c r="C38" s="6"/>
      <c r="D38" s="7"/>
      <c r="E38" s="7"/>
      <c r="F38" s="7" t="s">
        <v>75</v>
      </c>
      <c r="G38" s="7" t="s">
        <v>88</v>
      </c>
      <c r="H38" s="7" t="s">
        <v>45</v>
      </c>
      <c r="I38" s="7"/>
      <c r="J38" s="7"/>
      <c r="K38" s="7" t="s">
        <v>45</v>
      </c>
      <c r="L38" s="10">
        <f t="shared" si="0"/>
        <v>0</v>
      </c>
      <c r="M38" s="10">
        <f t="shared" si="8"/>
        <v>0</v>
      </c>
      <c r="N38" s="10">
        <f t="shared" si="2"/>
        <v>0</v>
      </c>
      <c r="O38" s="10">
        <f>F38*10-10</f>
        <v>30</v>
      </c>
      <c r="P38" s="10">
        <f t="shared" si="3"/>
        <v>15</v>
      </c>
      <c r="Q38" s="10">
        <f t="shared" si="3"/>
        <v>5</v>
      </c>
      <c r="R38" s="10">
        <f t="shared" si="4"/>
        <v>0</v>
      </c>
      <c r="S38" s="10">
        <v>0</v>
      </c>
      <c r="T38" s="10">
        <f t="shared" si="5"/>
        <v>10</v>
      </c>
      <c r="U38" s="11">
        <f t="shared" si="6"/>
        <v>60</v>
      </c>
      <c r="V38" s="12">
        <v>27</v>
      </c>
    </row>
    <row r="39" spans="1:22" ht="15">
      <c r="A39" s="7" t="s">
        <v>118</v>
      </c>
      <c r="B39" s="21" t="s">
        <v>119</v>
      </c>
      <c r="C39" s="6"/>
      <c r="D39" s="7"/>
      <c r="E39" s="7"/>
      <c r="F39" s="7" t="s">
        <v>92</v>
      </c>
      <c r="G39" s="7"/>
      <c r="H39" s="7" t="s">
        <v>45</v>
      </c>
      <c r="I39" s="7"/>
      <c r="J39" s="7"/>
      <c r="K39" s="7" t="s">
        <v>45</v>
      </c>
      <c r="L39" s="10">
        <f t="shared" si="0"/>
        <v>0</v>
      </c>
      <c r="M39" s="10">
        <f t="shared" si="8"/>
        <v>0</v>
      </c>
      <c r="N39" s="10">
        <f t="shared" si="2"/>
        <v>0</v>
      </c>
      <c r="O39" s="10">
        <f>F39*10-10</f>
        <v>40</v>
      </c>
      <c r="P39" s="10">
        <f t="shared" si="3"/>
        <v>0</v>
      </c>
      <c r="Q39" s="10">
        <f t="shared" si="3"/>
        <v>5</v>
      </c>
      <c r="R39" s="10">
        <f t="shared" si="4"/>
        <v>0</v>
      </c>
      <c r="S39" s="10">
        <v>0</v>
      </c>
      <c r="T39" s="10">
        <f t="shared" si="5"/>
        <v>10</v>
      </c>
      <c r="U39" s="11">
        <f t="shared" si="6"/>
        <v>55</v>
      </c>
      <c r="V39" s="12">
        <v>28</v>
      </c>
    </row>
    <row r="40" spans="1:22" ht="15">
      <c r="A40" s="7" t="s">
        <v>120</v>
      </c>
      <c r="B40" s="21" t="s">
        <v>121</v>
      </c>
      <c r="C40" s="6"/>
      <c r="D40" s="7"/>
      <c r="E40" s="7"/>
      <c r="F40" s="7" t="s">
        <v>75</v>
      </c>
      <c r="G40" s="7"/>
      <c r="H40" s="7" t="s">
        <v>49</v>
      </c>
      <c r="I40" s="7"/>
      <c r="J40" s="7"/>
      <c r="K40" s="7" t="s">
        <v>45</v>
      </c>
      <c r="L40" s="10">
        <f t="shared" si="0"/>
        <v>0</v>
      </c>
      <c r="M40" s="10">
        <f t="shared" si="8"/>
        <v>0</v>
      </c>
      <c r="N40" s="10">
        <f t="shared" si="2"/>
        <v>0</v>
      </c>
      <c r="O40" s="10">
        <f>F40*10-10</f>
        <v>30</v>
      </c>
      <c r="P40" s="10">
        <f t="shared" si="3"/>
        <v>0</v>
      </c>
      <c r="Q40" s="10">
        <f t="shared" si="3"/>
        <v>10</v>
      </c>
      <c r="R40" s="10">
        <f t="shared" si="4"/>
        <v>0</v>
      </c>
      <c r="S40" s="10">
        <v>0</v>
      </c>
      <c r="T40" s="10">
        <f t="shared" si="5"/>
        <v>10</v>
      </c>
      <c r="U40" s="11">
        <f t="shared" si="6"/>
        <v>50</v>
      </c>
      <c r="V40" s="12">
        <v>29</v>
      </c>
    </row>
    <row r="41" spans="1:22" ht="15">
      <c r="A41" s="7" t="s">
        <v>122</v>
      </c>
      <c r="B41" s="21" t="s">
        <v>123</v>
      </c>
      <c r="C41" s="6">
        <v>17</v>
      </c>
      <c r="D41" s="7"/>
      <c r="E41" s="7"/>
      <c r="F41" s="7" t="s">
        <v>75</v>
      </c>
      <c r="G41" s="7"/>
      <c r="H41" s="7"/>
      <c r="I41" s="7"/>
      <c r="J41" s="7"/>
      <c r="K41" s="7" t="s">
        <v>49</v>
      </c>
      <c r="L41" s="10">
        <f t="shared" si="0"/>
        <v>289</v>
      </c>
      <c r="M41" s="10">
        <f t="shared" si="8"/>
        <v>0</v>
      </c>
      <c r="N41" s="10">
        <f t="shared" si="2"/>
        <v>0</v>
      </c>
      <c r="O41" s="10">
        <f>F41*10-10</f>
        <v>30</v>
      </c>
      <c r="P41" s="10">
        <f t="shared" si="3"/>
        <v>0</v>
      </c>
      <c r="Q41" s="10">
        <f t="shared" si="3"/>
        <v>0</v>
      </c>
      <c r="R41" s="10">
        <f t="shared" si="4"/>
        <v>0</v>
      </c>
      <c r="S41" s="10">
        <v>0</v>
      </c>
      <c r="T41" s="10">
        <f t="shared" si="5"/>
        <v>20</v>
      </c>
      <c r="U41" s="11">
        <f t="shared" si="6"/>
        <v>339</v>
      </c>
      <c r="V41" s="12">
        <v>30</v>
      </c>
    </row>
    <row r="42" spans="1:22" ht="15">
      <c r="A42" s="7" t="s">
        <v>124</v>
      </c>
      <c r="B42" s="21" t="s">
        <v>125</v>
      </c>
      <c r="C42" s="6"/>
      <c r="D42" s="7"/>
      <c r="E42" s="7"/>
      <c r="F42" s="7"/>
      <c r="G42" s="7" t="s">
        <v>88</v>
      </c>
      <c r="H42" s="7" t="s">
        <v>45</v>
      </c>
      <c r="I42" s="7" t="s">
        <v>45</v>
      </c>
      <c r="J42" s="7"/>
      <c r="K42" s="7" t="s">
        <v>45</v>
      </c>
      <c r="L42" s="10">
        <f t="shared" si="0"/>
        <v>0</v>
      </c>
      <c r="M42" s="10">
        <f t="shared" si="8"/>
        <v>0</v>
      </c>
      <c r="N42" s="10">
        <f t="shared" si="2"/>
        <v>0</v>
      </c>
      <c r="O42" s="10">
        <f aca="true" t="shared" si="9" ref="O42:O53">F42*10</f>
        <v>0</v>
      </c>
      <c r="P42" s="10">
        <f t="shared" si="3"/>
        <v>15</v>
      </c>
      <c r="Q42" s="10">
        <f t="shared" si="3"/>
        <v>5</v>
      </c>
      <c r="R42" s="10">
        <f t="shared" si="4"/>
        <v>10</v>
      </c>
      <c r="S42" s="10">
        <v>0</v>
      </c>
      <c r="T42" s="10">
        <f t="shared" si="5"/>
        <v>10</v>
      </c>
      <c r="U42" s="11">
        <f t="shared" si="6"/>
        <v>40</v>
      </c>
      <c r="V42" s="12">
        <v>31</v>
      </c>
    </row>
    <row r="43" spans="1:22" ht="15">
      <c r="A43" s="7" t="s">
        <v>126</v>
      </c>
      <c r="B43" s="21" t="s">
        <v>127</v>
      </c>
      <c r="C43" s="6"/>
      <c r="D43" s="7"/>
      <c r="E43" s="7"/>
      <c r="F43" s="7"/>
      <c r="G43" s="7" t="s">
        <v>88</v>
      </c>
      <c r="H43" s="7" t="s">
        <v>49</v>
      </c>
      <c r="I43" s="7"/>
      <c r="J43" s="7"/>
      <c r="K43" s="7" t="s">
        <v>45</v>
      </c>
      <c r="L43" s="10">
        <f t="shared" si="0"/>
        <v>0</v>
      </c>
      <c r="M43" s="10">
        <f t="shared" si="8"/>
        <v>0</v>
      </c>
      <c r="N43" s="10">
        <f t="shared" si="2"/>
        <v>0</v>
      </c>
      <c r="O43" s="10">
        <f t="shared" si="9"/>
        <v>0</v>
      </c>
      <c r="P43" s="10">
        <f t="shared" si="3"/>
        <v>15</v>
      </c>
      <c r="Q43" s="10">
        <f t="shared" si="3"/>
        <v>10</v>
      </c>
      <c r="R43" s="10">
        <f t="shared" si="4"/>
        <v>0</v>
      </c>
      <c r="S43" s="10">
        <v>0</v>
      </c>
      <c r="T43" s="10">
        <f t="shared" si="5"/>
        <v>10</v>
      </c>
      <c r="U43" s="11">
        <f t="shared" si="6"/>
        <v>35</v>
      </c>
      <c r="V43" s="12">
        <v>32</v>
      </c>
    </row>
    <row r="44" spans="1:22" ht="15">
      <c r="A44" s="7" t="s">
        <v>128</v>
      </c>
      <c r="B44" s="21" t="s">
        <v>129</v>
      </c>
      <c r="C44" s="6"/>
      <c r="D44" s="7"/>
      <c r="E44" s="7"/>
      <c r="F44" s="7"/>
      <c r="G44" s="7" t="s">
        <v>88</v>
      </c>
      <c r="H44" s="7" t="s">
        <v>49</v>
      </c>
      <c r="I44" s="7"/>
      <c r="J44" s="7"/>
      <c r="K44" s="7" t="s">
        <v>45</v>
      </c>
      <c r="L44" s="10">
        <f t="shared" si="0"/>
        <v>0</v>
      </c>
      <c r="M44" s="10">
        <f t="shared" si="8"/>
        <v>0</v>
      </c>
      <c r="N44" s="10">
        <f t="shared" si="2"/>
        <v>0</v>
      </c>
      <c r="O44" s="10">
        <f t="shared" si="9"/>
        <v>0</v>
      </c>
      <c r="P44" s="10">
        <f t="shared" si="3"/>
        <v>15</v>
      </c>
      <c r="Q44" s="10">
        <f t="shared" si="3"/>
        <v>10</v>
      </c>
      <c r="R44" s="10">
        <f t="shared" si="4"/>
        <v>0</v>
      </c>
      <c r="S44" s="10">
        <v>0</v>
      </c>
      <c r="T44" s="10">
        <f t="shared" si="5"/>
        <v>10</v>
      </c>
      <c r="U44" s="11">
        <f t="shared" si="6"/>
        <v>35</v>
      </c>
      <c r="V44" s="12">
        <v>33</v>
      </c>
    </row>
    <row r="45" spans="1:22" ht="15">
      <c r="A45" s="7" t="s">
        <v>130</v>
      </c>
      <c r="B45" s="21" t="s">
        <v>131</v>
      </c>
      <c r="C45" s="6"/>
      <c r="D45" s="7"/>
      <c r="E45" s="7"/>
      <c r="F45" s="7"/>
      <c r="G45" s="7"/>
      <c r="H45" s="7" t="s">
        <v>45</v>
      </c>
      <c r="I45" s="7" t="s">
        <v>45</v>
      </c>
      <c r="J45" s="7"/>
      <c r="K45" s="7" t="s">
        <v>49</v>
      </c>
      <c r="L45" s="10">
        <f t="shared" si="0"/>
        <v>0</v>
      </c>
      <c r="M45" s="10">
        <f t="shared" si="8"/>
        <v>0</v>
      </c>
      <c r="N45" s="10">
        <f t="shared" si="2"/>
        <v>0</v>
      </c>
      <c r="O45" s="10">
        <f t="shared" si="9"/>
        <v>0</v>
      </c>
      <c r="P45" s="10">
        <f t="shared" si="3"/>
        <v>0</v>
      </c>
      <c r="Q45" s="10">
        <f t="shared" si="3"/>
        <v>5</v>
      </c>
      <c r="R45" s="10">
        <f t="shared" si="4"/>
        <v>10</v>
      </c>
      <c r="S45" s="10">
        <v>0</v>
      </c>
      <c r="T45" s="10">
        <f t="shared" si="5"/>
        <v>20</v>
      </c>
      <c r="U45" s="11">
        <f t="shared" si="6"/>
        <v>35</v>
      </c>
      <c r="V45" s="12">
        <v>34</v>
      </c>
    </row>
    <row r="46" spans="1:22" ht="15">
      <c r="A46" s="7" t="s">
        <v>132</v>
      </c>
      <c r="B46" s="21" t="s">
        <v>133</v>
      </c>
      <c r="C46" s="6"/>
      <c r="D46" s="7"/>
      <c r="E46" s="7"/>
      <c r="F46" s="7"/>
      <c r="G46" s="7"/>
      <c r="H46" s="7" t="s">
        <v>45</v>
      </c>
      <c r="I46" s="7"/>
      <c r="J46" s="7"/>
      <c r="K46" s="7" t="s">
        <v>49</v>
      </c>
      <c r="L46" s="10">
        <f t="shared" si="0"/>
        <v>0</v>
      </c>
      <c r="M46" s="10">
        <f t="shared" si="8"/>
        <v>0</v>
      </c>
      <c r="N46" s="10">
        <f t="shared" si="2"/>
        <v>0</v>
      </c>
      <c r="O46" s="10">
        <f t="shared" si="9"/>
        <v>0</v>
      </c>
      <c r="P46" s="10">
        <f t="shared" si="3"/>
        <v>0</v>
      </c>
      <c r="Q46" s="10">
        <f t="shared" si="3"/>
        <v>5</v>
      </c>
      <c r="R46" s="10">
        <f t="shared" si="4"/>
        <v>0</v>
      </c>
      <c r="S46" s="10">
        <v>0</v>
      </c>
      <c r="T46" s="10">
        <f t="shared" si="5"/>
        <v>20</v>
      </c>
      <c r="U46" s="11">
        <f t="shared" si="6"/>
        <v>25</v>
      </c>
      <c r="V46" s="12">
        <v>35</v>
      </c>
    </row>
    <row r="47" spans="1:22" ht="15">
      <c r="A47" s="7" t="s">
        <v>134</v>
      </c>
      <c r="B47" s="21" t="s">
        <v>135</v>
      </c>
      <c r="C47" s="6"/>
      <c r="D47" s="7"/>
      <c r="E47" s="7"/>
      <c r="F47" s="7"/>
      <c r="G47" s="7"/>
      <c r="H47" s="7" t="s">
        <v>45</v>
      </c>
      <c r="I47" s="7"/>
      <c r="J47" s="7"/>
      <c r="K47" s="7" t="s">
        <v>49</v>
      </c>
      <c r="L47" s="10">
        <f t="shared" si="0"/>
        <v>0</v>
      </c>
      <c r="M47" s="10">
        <f t="shared" si="8"/>
        <v>0</v>
      </c>
      <c r="N47" s="10">
        <f t="shared" si="2"/>
        <v>0</v>
      </c>
      <c r="O47" s="10">
        <f t="shared" si="9"/>
        <v>0</v>
      </c>
      <c r="P47" s="10">
        <f t="shared" si="3"/>
        <v>0</v>
      </c>
      <c r="Q47" s="10">
        <f t="shared" si="3"/>
        <v>5</v>
      </c>
      <c r="R47" s="10">
        <f t="shared" si="4"/>
        <v>0</v>
      </c>
      <c r="S47" s="10">
        <v>0</v>
      </c>
      <c r="T47" s="10">
        <f t="shared" si="5"/>
        <v>20</v>
      </c>
      <c r="U47" s="11">
        <f t="shared" si="6"/>
        <v>25</v>
      </c>
      <c r="V47" s="12">
        <v>36</v>
      </c>
    </row>
    <row r="48" spans="1:22" ht="15">
      <c r="A48" s="7" t="s">
        <v>136</v>
      </c>
      <c r="B48" s="21" t="s">
        <v>137</v>
      </c>
      <c r="C48" s="6"/>
      <c r="D48" s="7"/>
      <c r="E48" s="7"/>
      <c r="F48" s="7"/>
      <c r="G48" s="7"/>
      <c r="H48" s="7" t="s">
        <v>49</v>
      </c>
      <c r="I48" s="7"/>
      <c r="J48" s="7"/>
      <c r="K48" s="7" t="s">
        <v>45</v>
      </c>
      <c r="L48" s="10">
        <f t="shared" si="0"/>
        <v>0</v>
      </c>
      <c r="M48" s="10">
        <f t="shared" si="8"/>
        <v>0</v>
      </c>
      <c r="N48" s="10">
        <f t="shared" si="2"/>
        <v>0</v>
      </c>
      <c r="O48" s="10">
        <f t="shared" si="9"/>
        <v>0</v>
      </c>
      <c r="P48" s="10">
        <f t="shared" si="3"/>
        <v>0</v>
      </c>
      <c r="Q48" s="10">
        <f t="shared" si="3"/>
        <v>10</v>
      </c>
      <c r="R48" s="10">
        <f t="shared" si="4"/>
        <v>0</v>
      </c>
      <c r="S48" s="10">
        <v>0</v>
      </c>
      <c r="T48" s="10">
        <f t="shared" si="5"/>
        <v>10</v>
      </c>
      <c r="U48" s="11">
        <f t="shared" si="6"/>
        <v>20</v>
      </c>
      <c r="V48" s="12">
        <v>37</v>
      </c>
    </row>
    <row r="49" spans="1:22" ht="15">
      <c r="A49" s="7" t="s">
        <v>138</v>
      </c>
      <c r="B49" s="21" t="s">
        <v>139</v>
      </c>
      <c r="C49" s="6"/>
      <c r="D49" s="7"/>
      <c r="E49" s="7"/>
      <c r="F49" s="7"/>
      <c r="G49" s="7"/>
      <c r="H49" s="7" t="s">
        <v>45</v>
      </c>
      <c r="I49" s="7"/>
      <c r="J49" s="7"/>
      <c r="K49" s="7" t="s">
        <v>45</v>
      </c>
      <c r="L49" s="10">
        <f t="shared" si="0"/>
        <v>0</v>
      </c>
      <c r="M49" s="10">
        <f t="shared" si="8"/>
        <v>0</v>
      </c>
      <c r="N49" s="10">
        <f t="shared" si="2"/>
        <v>0</v>
      </c>
      <c r="O49" s="10">
        <f t="shared" si="9"/>
        <v>0</v>
      </c>
      <c r="P49" s="10">
        <f t="shared" si="3"/>
        <v>0</v>
      </c>
      <c r="Q49" s="10">
        <f t="shared" si="3"/>
        <v>5</v>
      </c>
      <c r="R49" s="10">
        <f t="shared" si="4"/>
        <v>0</v>
      </c>
      <c r="S49" s="10">
        <v>0</v>
      </c>
      <c r="T49" s="10">
        <f t="shared" si="5"/>
        <v>10</v>
      </c>
      <c r="U49" s="11">
        <f t="shared" si="6"/>
        <v>15</v>
      </c>
      <c r="V49" s="12">
        <v>38</v>
      </c>
    </row>
    <row r="50" spans="1:22" ht="15">
      <c r="A50" s="7" t="s">
        <v>140</v>
      </c>
      <c r="B50" s="21" t="s">
        <v>141</v>
      </c>
      <c r="C50" s="6"/>
      <c r="D50" s="7"/>
      <c r="E50" s="7"/>
      <c r="F50" s="7"/>
      <c r="G50" s="7"/>
      <c r="H50" s="7"/>
      <c r="I50" s="7"/>
      <c r="J50" s="7"/>
      <c r="K50" s="7" t="s">
        <v>45</v>
      </c>
      <c r="L50" s="25">
        <f t="shared" si="0"/>
        <v>0</v>
      </c>
      <c r="M50" s="25">
        <f t="shared" si="8"/>
        <v>0</v>
      </c>
      <c r="N50" s="25">
        <f t="shared" si="2"/>
        <v>0</v>
      </c>
      <c r="O50" s="25">
        <f t="shared" si="9"/>
        <v>0</v>
      </c>
      <c r="P50" s="25">
        <f t="shared" si="3"/>
        <v>0</v>
      </c>
      <c r="Q50" s="25">
        <f t="shared" si="3"/>
        <v>0</v>
      </c>
      <c r="R50" s="25">
        <f t="shared" si="4"/>
        <v>0</v>
      </c>
      <c r="S50" s="10">
        <v>0</v>
      </c>
      <c r="T50" s="25">
        <f t="shared" si="5"/>
        <v>10</v>
      </c>
      <c r="U50" s="11">
        <f t="shared" si="6"/>
        <v>10</v>
      </c>
      <c r="V50" s="12">
        <v>39</v>
      </c>
    </row>
    <row r="51" spans="1:22" ht="15">
      <c r="A51" s="7" t="s">
        <v>142</v>
      </c>
      <c r="B51" s="21" t="s">
        <v>143</v>
      </c>
      <c r="C51" s="6"/>
      <c r="D51" s="7"/>
      <c r="E51" s="7"/>
      <c r="F51" s="7"/>
      <c r="G51" s="7"/>
      <c r="H51" s="7"/>
      <c r="I51" s="7"/>
      <c r="J51" s="7"/>
      <c r="K51" s="7" t="s">
        <v>45</v>
      </c>
      <c r="L51" s="10">
        <f t="shared" si="0"/>
        <v>0</v>
      </c>
      <c r="M51" s="10">
        <f t="shared" si="8"/>
        <v>0</v>
      </c>
      <c r="N51" s="10">
        <f t="shared" si="2"/>
        <v>0</v>
      </c>
      <c r="O51" s="10">
        <f t="shared" si="9"/>
        <v>0</v>
      </c>
      <c r="P51" s="10">
        <f t="shared" si="3"/>
        <v>0</v>
      </c>
      <c r="Q51" s="10">
        <f t="shared" si="3"/>
        <v>0</v>
      </c>
      <c r="R51" s="10">
        <f t="shared" si="4"/>
        <v>0</v>
      </c>
      <c r="S51" s="10">
        <v>0</v>
      </c>
      <c r="T51" s="10">
        <f t="shared" si="5"/>
        <v>10</v>
      </c>
      <c r="U51" s="11">
        <f t="shared" si="6"/>
        <v>10</v>
      </c>
      <c r="V51" s="12">
        <v>40</v>
      </c>
    </row>
    <row r="52" spans="1:22" ht="15">
      <c r="A52" s="7" t="s">
        <v>144</v>
      </c>
      <c r="B52" s="21" t="s">
        <v>145</v>
      </c>
      <c r="C52" s="6"/>
      <c r="D52" s="7"/>
      <c r="E52" s="7"/>
      <c r="F52" s="7"/>
      <c r="G52" s="7"/>
      <c r="H52" s="7"/>
      <c r="I52" s="7"/>
      <c r="J52" s="7"/>
      <c r="K52" s="7" t="s">
        <v>45</v>
      </c>
      <c r="L52" s="10">
        <f t="shared" si="0"/>
        <v>0</v>
      </c>
      <c r="M52" s="10">
        <f t="shared" si="8"/>
        <v>0</v>
      </c>
      <c r="N52" s="10">
        <f t="shared" si="2"/>
        <v>0</v>
      </c>
      <c r="O52" s="10">
        <f t="shared" si="9"/>
        <v>0</v>
      </c>
      <c r="P52" s="10">
        <f t="shared" si="3"/>
        <v>0</v>
      </c>
      <c r="Q52" s="10">
        <f t="shared" si="3"/>
        <v>0</v>
      </c>
      <c r="R52" s="10">
        <f t="shared" si="4"/>
        <v>0</v>
      </c>
      <c r="S52" s="10">
        <v>0</v>
      </c>
      <c r="T52" s="10">
        <f t="shared" si="5"/>
        <v>10</v>
      </c>
      <c r="U52" s="11">
        <f t="shared" si="6"/>
        <v>10</v>
      </c>
      <c r="V52" s="12">
        <v>41</v>
      </c>
    </row>
    <row r="53" spans="1:22" ht="15">
      <c r="A53" s="7">
        <v>41913</v>
      </c>
      <c r="B53" s="21" t="s">
        <v>146</v>
      </c>
      <c r="C53" s="26"/>
      <c r="D53" s="27"/>
      <c r="E53" s="27"/>
      <c r="F53" s="27"/>
      <c r="G53" s="27"/>
      <c r="H53" s="27"/>
      <c r="I53" s="27"/>
      <c r="J53" s="27"/>
      <c r="K53" s="7">
        <v>1</v>
      </c>
      <c r="L53" s="10">
        <f t="shared" si="0"/>
        <v>0</v>
      </c>
      <c r="M53" s="10">
        <f t="shared" si="8"/>
        <v>0</v>
      </c>
      <c r="N53" s="10">
        <f t="shared" si="2"/>
        <v>0</v>
      </c>
      <c r="O53" s="10">
        <f t="shared" si="9"/>
        <v>0</v>
      </c>
      <c r="P53" s="10">
        <f t="shared" si="3"/>
        <v>0</v>
      </c>
      <c r="Q53" s="10">
        <f t="shared" si="3"/>
        <v>0</v>
      </c>
      <c r="R53" s="10">
        <f t="shared" si="4"/>
        <v>0</v>
      </c>
      <c r="S53" s="10">
        <v>0</v>
      </c>
      <c r="T53" s="10">
        <f t="shared" si="5"/>
        <v>10</v>
      </c>
      <c r="U53" s="11">
        <f t="shared" si="6"/>
        <v>10</v>
      </c>
      <c r="V53" s="12">
        <v>42</v>
      </c>
    </row>
    <row r="54" spans="1:19" ht="15">
      <c r="A54" s="28"/>
      <c r="B54" s="28"/>
      <c r="K54" s="29"/>
      <c r="L54" s="29"/>
      <c r="M54" s="29"/>
      <c r="N54" s="29"/>
      <c r="O54" s="29"/>
      <c r="P54" s="29"/>
      <c r="Q54" s="29"/>
      <c r="R54" s="29"/>
      <c r="S54" s="30"/>
    </row>
    <row r="55" spans="1:19" ht="15">
      <c r="A55" s="28"/>
      <c r="B55" s="28"/>
      <c r="F55" s="31"/>
      <c r="G55" s="32"/>
      <c r="K55" s="29"/>
      <c r="L55" s="29"/>
      <c r="M55" s="29"/>
      <c r="N55" s="29"/>
      <c r="O55" s="29"/>
      <c r="P55" s="29"/>
      <c r="Q55" s="33" t="s">
        <v>147</v>
      </c>
      <c r="R55" s="29"/>
      <c r="S55" s="30"/>
    </row>
    <row r="56" spans="1:19" ht="15">
      <c r="A56" s="28"/>
      <c r="B56" s="28"/>
      <c r="F56" s="31"/>
      <c r="G56" s="32"/>
      <c r="H56" s="32"/>
      <c r="K56" s="29"/>
      <c r="L56" s="29"/>
      <c r="M56" s="29"/>
      <c r="N56" s="29"/>
      <c r="O56" s="29"/>
      <c r="P56" s="29"/>
      <c r="Q56" s="29"/>
      <c r="R56" s="29"/>
      <c r="S56" s="30"/>
    </row>
    <row r="57" spans="1:19" ht="15">
      <c r="A57" s="28"/>
      <c r="B57" s="28"/>
      <c r="F57" s="31"/>
      <c r="G57" s="32"/>
      <c r="K57" s="29"/>
      <c r="L57" s="29"/>
      <c r="M57" s="29"/>
      <c r="N57" s="29"/>
      <c r="O57" s="29"/>
      <c r="P57" s="33" t="s">
        <v>148</v>
      </c>
      <c r="Q57" s="29"/>
      <c r="R57" s="29"/>
      <c r="S57" s="30"/>
    </row>
    <row r="58" spans="1:19" ht="15">
      <c r="A58" s="28"/>
      <c r="B58" s="28"/>
      <c r="C58" s="35" t="s">
        <v>149</v>
      </c>
      <c r="D58" s="35"/>
      <c r="E58" s="31"/>
      <c r="F58" s="31"/>
      <c r="K58" s="29"/>
      <c r="L58" s="29"/>
      <c r="M58" s="29"/>
      <c r="N58" s="29"/>
      <c r="O58" s="29"/>
      <c r="P58" s="33" t="s">
        <v>150</v>
      </c>
      <c r="Q58" s="29"/>
      <c r="R58" s="29"/>
      <c r="S58" s="30"/>
    </row>
    <row r="59" spans="1:19" ht="15">
      <c r="A59" s="28"/>
      <c r="B59" s="28"/>
      <c r="C59" s="35" t="s">
        <v>151</v>
      </c>
      <c r="D59" s="35"/>
      <c r="E59" s="31"/>
      <c r="F59" s="31"/>
      <c r="G59" s="31"/>
      <c r="K59" s="29"/>
      <c r="L59" s="29"/>
      <c r="M59" s="29"/>
      <c r="N59" s="29"/>
      <c r="O59" s="29"/>
      <c r="P59" s="33" t="s">
        <v>152</v>
      </c>
      <c r="Q59" s="29"/>
      <c r="R59" s="29"/>
      <c r="S59" s="30"/>
    </row>
    <row r="60" spans="1:19" ht="15">
      <c r="A60" s="28"/>
      <c r="B60" s="28"/>
      <c r="F60" s="31"/>
      <c r="G60" s="32"/>
      <c r="H60" s="33"/>
      <c r="K60" s="29"/>
      <c r="L60" s="29"/>
      <c r="M60" s="29"/>
      <c r="N60" s="29"/>
      <c r="O60" s="29"/>
      <c r="P60" s="29"/>
      <c r="Q60" s="29"/>
      <c r="R60" s="29"/>
      <c r="S60" s="30"/>
    </row>
    <row r="61" spans="1:19" ht="15">
      <c r="A61" s="28"/>
      <c r="B61" s="28"/>
      <c r="F61" s="31"/>
      <c r="G61" s="34"/>
      <c r="H61" s="33"/>
      <c r="K61" s="29"/>
      <c r="L61" s="29"/>
      <c r="M61" s="29"/>
      <c r="N61" s="29"/>
      <c r="O61" s="29"/>
      <c r="P61" s="29"/>
      <c r="Q61" s="29"/>
      <c r="R61" s="29"/>
      <c r="S61" s="30"/>
    </row>
    <row r="62" spans="1:19" ht="15">
      <c r="A62" s="28"/>
      <c r="B62" s="28"/>
      <c r="F62" s="31"/>
      <c r="G62" s="34"/>
      <c r="H62" s="33"/>
      <c r="K62" s="29"/>
      <c r="L62" s="29"/>
      <c r="M62" s="29"/>
      <c r="N62" s="29"/>
      <c r="O62" s="29"/>
      <c r="P62" s="29"/>
      <c r="Q62" s="29"/>
      <c r="R62" s="29"/>
      <c r="S62" s="30"/>
    </row>
    <row r="63" spans="1:19" ht="15">
      <c r="A63" s="28"/>
      <c r="B63" s="28"/>
      <c r="C63" s="36" t="s">
        <v>153</v>
      </c>
      <c r="D63" s="36"/>
      <c r="E63" s="31"/>
      <c r="F63" s="31"/>
      <c r="G63" s="31"/>
      <c r="K63" s="29"/>
      <c r="L63" s="29"/>
      <c r="M63" s="29"/>
      <c r="N63" s="29"/>
      <c r="O63" s="29"/>
      <c r="P63" s="33" t="s">
        <v>154</v>
      </c>
      <c r="Q63" s="29"/>
      <c r="R63" s="29"/>
      <c r="S63" s="30"/>
    </row>
    <row r="64" spans="1:19" ht="15">
      <c r="A64" s="28"/>
      <c r="B64" s="28"/>
      <c r="K64" s="29"/>
      <c r="L64" s="29"/>
      <c r="M64" s="29"/>
      <c r="N64" s="29"/>
      <c r="O64" s="29"/>
      <c r="P64" s="29"/>
      <c r="Q64" s="29"/>
      <c r="R64" s="29"/>
      <c r="S64" s="30"/>
    </row>
    <row r="65" spans="1:19" ht="15">
      <c r="A65" s="28"/>
      <c r="B65" s="28"/>
      <c r="K65" s="29"/>
      <c r="L65" s="29"/>
      <c r="M65" s="29"/>
      <c r="N65" s="29"/>
      <c r="O65" s="29"/>
      <c r="P65" s="29"/>
      <c r="Q65" s="29"/>
      <c r="R65" s="29"/>
      <c r="S65" s="30"/>
    </row>
    <row r="66" spans="1:19" ht="15">
      <c r="A66" s="28"/>
      <c r="B66" s="28"/>
      <c r="K66" s="29"/>
      <c r="L66" s="29"/>
      <c r="M66" s="29"/>
      <c r="N66" s="29"/>
      <c r="O66" s="29"/>
      <c r="P66" s="29"/>
      <c r="Q66" s="29"/>
      <c r="R66" s="29"/>
      <c r="S66" s="30"/>
    </row>
    <row r="67" spans="11:19" ht="15">
      <c r="K67" s="29"/>
      <c r="L67" s="29"/>
      <c r="M67" s="29"/>
      <c r="N67" s="29"/>
      <c r="O67" s="29"/>
      <c r="P67" s="29"/>
      <c r="Q67" s="29"/>
      <c r="R67" s="29"/>
      <c r="S67" s="30"/>
    </row>
    <row r="68" spans="11:19" ht="15">
      <c r="K68" s="29"/>
      <c r="L68" s="29"/>
      <c r="M68" s="29"/>
      <c r="N68" s="29"/>
      <c r="O68" s="29"/>
      <c r="P68" s="29"/>
      <c r="Q68" s="29"/>
      <c r="R68" s="29"/>
      <c r="S68" s="30"/>
    </row>
    <row r="69" spans="11:19" ht="15">
      <c r="K69" s="29"/>
      <c r="L69" s="29"/>
      <c r="M69" s="29"/>
      <c r="N69" s="29"/>
      <c r="O69" s="29"/>
      <c r="P69" s="29"/>
      <c r="Q69" s="29"/>
      <c r="R69" s="29"/>
      <c r="S69" s="30"/>
    </row>
    <row r="70" spans="11:19" ht="15">
      <c r="K70" s="29"/>
      <c r="L70" s="29"/>
      <c r="M70" s="29"/>
      <c r="N70" s="29"/>
      <c r="O70" s="29"/>
      <c r="P70" s="29"/>
      <c r="Q70" s="29"/>
      <c r="R70" s="29"/>
      <c r="S70" s="30"/>
    </row>
    <row r="71" spans="11:19" ht="15">
      <c r="K71" s="29"/>
      <c r="L71" s="29"/>
      <c r="M71" s="29"/>
      <c r="N71" s="29"/>
      <c r="O71" s="29"/>
      <c r="P71" s="29"/>
      <c r="Q71" s="29"/>
      <c r="R71" s="29"/>
      <c r="S71" s="30"/>
    </row>
    <row r="72" spans="11:19" ht="15">
      <c r="K72" s="29"/>
      <c r="L72" s="29"/>
      <c r="M72" s="29"/>
      <c r="N72" s="29"/>
      <c r="O72" s="29"/>
      <c r="P72" s="29"/>
      <c r="Q72" s="29"/>
      <c r="R72" s="29"/>
      <c r="S72" s="30"/>
    </row>
    <row r="73" spans="11:19" ht="15">
      <c r="K73" s="29"/>
      <c r="L73" s="29"/>
      <c r="M73" s="29"/>
      <c r="N73" s="29"/>
      <c r="O73" s="29"/>
      <c r="P73" s="29"/>
      <c r="Q73" s="29"/>
      <c r="R73" s="29"/>
      <c r="S73" s="30"/>
    </row>
    <row r="74" spans="11:19" ht="15">
      <c r="K74" s="29"/>
      <c r="L74" s="29"/>
      <c r="M74" s="29"/>
      <c r="N74" s="29"/>
      <c r="O74" s="29"/>
      <c r="P74" s="29"/>
      <c r="Q74" s="29"/>
      <c r="R74" s="29"/>
      <c r="S74" s="30"/>
    </row>
    <row r="75" spans="11:19" ht="15">
      <c r="K75" s="29"/>
      <c r="L75" s="29"/>
      <c r="M75" s="29"/>
      <c r="N75" s="29"/>
      <c r="O75" s="29"/>
      <c r="P75" s="29"/>
      <c r="Q75" s="29"/>
      <c r="R75" s="29"/>
      <c r="S75" s="30"/>
    </row>
    <row r="76" spans="11:19" ht="15">
      <c r="K76" s="29"/>
      <c r="L76" s="29"/>
      <c r="M76" s="29"/>
      <c r="N76" s="29"/>
      <c r="O76" s="29"/>
      <c r="P76" s="29"/>
      <c r="Q76" s="29"/>
      <c r="R76" s="29"/>
      <c r="S76" s="30"/>
    </row>
    <row r="77" spans="11:19" ht="15">
      <c r="K77" s="29"/>
      <c r="L77" s="29"/>
      <c r="M77" s="29"/>
      <c r="N77" s="29"/>
      <c r="O77" s="29"/>
      <c r="P77" s="29"/>
      <c r="Q77" s="29"/>
      <c r="R77" s="29"/>
      <c r="S77" s="30"/>
    </row>
    <row r="78" spans="11:19" ht="15">
      <c r="K78" s="29"/>
      <c r="L78" s="29"/>
      <c r="M78" s="29"/>
      <c r="N78" s="29"/>
      <c r="O78" s="29"/>
      <c r="P78" s="29"/>
      <c r="Q78" s="29"/>
      <c r="R78" s="29"/>
      <c r="S78" s="30"/>
    </row>
    <row r="79" spans="11:19" ht="15">
      <c r="K79" s="29"/>
      <c r="L79" s="29"/>
      <c r="M79" s="29"/>
      <c r="N79" s="29"/>
      <c r="O79" s="29"/>
      <c r="P79" s="29"/>
      <c r="Q79" s="29"/>
      <c r="R79" s="29"/>
      <c r="S79" s="30"/>
    </row>
    <row r="80" spans="11:19" ht="15">
      <c r="K80" s="29"/>
      <c r="L80" s="29"/>
      <c r="M80" s="29"/>
      <c r="N80" s="29"/>
      <c r="O80" s="29"/>
      <c r="P80" s="29"/>
      <c r="Q80" s="29"/>
      <c r="R80" s="29"/>
      <c r="S80" s="30"/>
    </row>
    <row r="81" spans="11:19" ht="15">
      <c r="K81" s="29"/>
      <c r="L81" s="29"/>
      <c r="M81" s="29"/>
      <c r="N81" s="29"/>
      <c r="O81" s="29"/>
      <c r="P81" s="29"/>
      <c r="Q81" s="29"/>
      <c r="R81" s="29"/>
      <c r="S81" s="30"/>
    </row>
    <row r="82" spans="11:19" ht="15">
      <c r="K82" s="29"/>
      <c r="L82" s="29"/>
      <c r="M82" s="29"/>
      <c r="N82" s="29"/>
      <c r="O82" s="29"/>
      <c r="P82" s="29"/>
      <c r="Q82" s="29"/>
      <c r="R82" s="29"/>
      <c r="S82" s="30"/>
    </row>
    <row r="83" spans="11:19" ht="15">
      <c r="K83" s="29"/>
      <c r="L83" s="29"/>
      <c r="M83" s="29"/>
      <c r="N83" s="29"/>
      <c r="O83" s="29"/>
      <c r="P83" s="29"/>
      <c r="Q83" s="29"/>
      <c r="R83" s="29"/>
      <c r="S83" s="30"/>
    </row>
    <row r="84" spans="11:19" ht="15">
      <c r="K84" s="29"/>
      <c r="L84" s="29"/>
      <c r="M84" s="29"/>
      <c r="N84" s="29"/>
      <c r="O84" s="29"/>
      <c r="P84" s="29"/>
      <c r="Q84" s="29"/>
      <c r="R84" s="29"/>
      <c r="S84" s="30"/>
    </row>
    <row r="85" spans="11:19" ht="15">
      <c r="K85" s="29"/>
      <c r="L85" s="29"/>
      <c r="M85" s="29"/>
      <c r="N85" s="29"/>
      <c r="O85" s="29"/>
      <c r="P85" s="29"/>
      <c r="Q85" s="29"/>
      <c r="R85" s="29"/>
      <c r="S85" s="30"/>
    </row>
    <row r="86" spans="11:19" ht="15">
      <c r="K86" s="29"/>
      <c r="L86" s="29"/>
      <c r="M86" s="29"/>
      <c r="N86" s="29"/>
      <c r="O86" s="29"/>
      <c r="P86" s="29"/>
      <c r="Q86" s="29"/>
      <c r="R86" s="29"/>
      <c r="S86" s="30"/>
    </row>
    <row r="87" spans="11:19" ht="15">
      <c r="K87" s="29"/>
      <c r="L87" s="29"/>
      <c r="M87" s="29"/>
      <c r="N87" s="29"/>
      <c r="O87" s="29"/>
      <c r="P87" s="29"/>
      <c r="Q87" s="29"/>
      <c r="R87" s="29"/>
      <c r="S87" s="30"/>
    </row>
  </sheetData>
  <sheetProtection/>
  <mergeCells count="35">
    <mergeCell ref="C1:I1"/>
    <mergeCell ref="AB1:AI1"/>
    <mergeCell ref="C2:I2"/>
    <mergeCell ref="C3:I3"/>
    <mergeCell ref="AA3:AH3"/>
    <mergeCell ref="A5:C5"/>
    <mergeCell ref="A6:C6"/>
    <mergeCell ref="L6:O6"/>
    <mergeCell ref="P6:Q6"/>
    <mergeCell ref="A7:C7"/>
    <mergeCell ref="P7:Q7"/>
    <mergeCell ref="AA7:AH7"/>
    <mergeCell ref="A10:A12"/>
    <mergeCell ref="B10:B12"/>
    <mergeCell ref="L10:L12"/>
    <mergeCell ref="M10:M12"/>
    <mergeCell ref="N10:N12"/>
    <mergeCell ref="K11:K12"/>
    <mergeCell ref="A8:E8"/>
    <mergeCell ref="O10:O12"/>
    <mergeCell ref="P10:P12"/>
    <mergeCell ref="Q10:Q12"/>
    <mergeCell ref="R10:R12"/>
    <mergeCell ref="S10:S12"/>
    <mergeCell ref="T10:T12"/>
    <mergeCell ref="U10:U12"/>
    <mergeCell ref="V10:V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19.28125" style="0" customWidth="1"/>
    <col min="2" max="2" width="26.57421875" style="0" customWidth="1"/>
    <col min="3" max="3" width="38.00390625" style="0" bestFit="1" customWidth="1"/>
    <col min="4" max="4" width="4.57421875" style="0" bestFit="1" customWidth="1"/>
    <col min="5" max="5" width="3.421875" style="0" bestFit="1" customWidth="1"/>
    <col min="6" max="7" width="6.00390625" style="0" bestFit="1" customWidth="1"/>
    <col min="8" max="8" width="4.28125" style="0" bestFit="1" customWidth="1"/>
    <col min="9" max="9" width="6.00390625" style="0" bestFit="1" customWidth="1"/>
    <col min="10" max="10" width="4.28125" style="0" bestFit="1" customWidth="1"/>
    <col min="11" max="11" width="3.421875" style="0" bestFit="1" customWidth="1"/>
    <col min="12" max="13" width="5.140625" style="0" bestFit="1" customWidth="1"/>
    <col min="14" max="20" width="5.00390625" style="0" bestFit="1" customWidth="1"/>
    <col min="21" max="21" width="8.140625" style="2" bestFit="1" customWidth="1"/>
    <col min="22" max="22" width="3.140625" style="2" bestFit="1" customWidth="1"/>
    <col min="23" max="23" width="5.140625" style="0" bestFit="1" customWidth="1"/>
    <col min="24" max="24" width="3.140625" style="0" bestFit="1" customWidth="1"/>
  </cols>
  <sheetData>
    <row r="1" spans="1:35" ht="12.75" customHeight="1">
      <c r="A1" s="108" t="s">
        <v>155</v>
      </c>
      <c r="B1" s="108"/>
      <c r="C1" s="108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V1" s="44"/>
      <c r="W1" s="43"/>
      <c r="X1" s="43"/>
      <c r="AB1" s="99"/>
      <c r="AC1" s="99"/>
      <c r="AD1" s="99"/>
      <c r="AE1" s="99"/>
      <c r="AF1" s="99"/>
      <c r="AG1" s="99"/>
      <c r="AH1" s="99"/>
      <c r="AI1" s="99"/>
    </row>
    <row r="2" spans="1:24" ht="12.75" customHeight="1">
      <c r="A2" s="108" t="s">
        <v>1</v>
      </c>
      <c r="B2" s="108"/>
      <c r="C2" s="10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  <c r="V2" s="44"/>
      <c r="W2" s="43"/>
      <c r="X2" s="43"/>
    </row>
    <row r="3" spans="1:34" ht="13.5" customHeight="1">
      <c r="A3" s="108" t="s">
        <v>2</v>
      </c>
      <c r="B3" s="108"/>
      <c r="C3" s="10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44"/>
      <c r="W3" s="43"/>
      <c r="X3" s="43"/>
      <c r="AA3" s="102"/>
      <c r="AB3" s="102"/>
      <c r="AC3" s="102"/>
      <c r="AD3" s="102"/>
      <c r="AE3" s="102"/>
      <c r="AF3" s="102"/>
      <c r="AG3" s="102"/>
      <c r="AH3" s="102"/>
    </row>
    <row r="4" spans="1:34" ht="13.5" customHeight="1">
      <c r="A4" s="38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44"/>
      <c r="W4" s="43"/>
      <c r="X4" s="43"/>
      <c r="AA4" s="3"/>
      <c r="AB4" s="3"/>
      <c r="AC4" s="3"/>
      <c r="AD4" s="3"/>
      <c r="AE4" s="3"/>
      <c r="AF4" s="3"/>
      <c r="AG4" s="3"/>
      <c r="AH4" s="3"/>
    </row>
    <row r="5" spans="1:34" ht="13.5" customHeight="1">
      <c r="A5" s="45" t="s">
        <v>3</v>
      </c>
      <c r="B5" s="46"/>
      <c r="C5" s="39" t="s">
        <v>4</v>
      </c>
      <c r="D5" s="39"/>
      <c r="E5" s="109"/>
      <c r="F5" s="109"/>
      <c r="G5" s="109"/>
      <c r="H5" s="40"/>
      <c r="I5" s="41"/>
      <c r="J5" s="41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  <c r="V5" s="44"/>
      <c r="W5" s="43"/>
      <c r="X5" s="43"/>
      <c r="AA5" s="3"/>
      <c r="AB5" s="3"/>
      <c r="AC5" s="3"/>
      <c r="AD5" s="3"/>
      <c r="AE5" s="3"/>
      <c r="AF5" s="3"/>
      <c r="AG5" s="3"/>
      <c r="AH5" s="3"/>
    </row>
    <row r="6" spans="1:24" ht="15">
      <c r="A6" s="106" t="s">
        <v>5</v>
      </c>
      <c r="B6" s="106"/>
      <c r="C6" s="110"/>
      <c r="D6" s="110"/>
      <c r="E6" s="110"/>
      <c r="F6" s="110"/>
      <c r="G6" s="111"/>
      <c r="H6" s="111"/>
      <c r="I6" s="41"/>
      <c r="J6" s="41"/>
      <c r="K6" s="47"/>
      <c r="L6" s="48"/>
      <c r="M6" s="48"/>
      <c r="N6" s="49"/>
      <c r="O6" s="50"/>
      <c r="P6" s="43"/>
      <c r="Q6" s="49"/>
      <c r="R6" s="43"/>
      <c r="S6" s="43"/>
      <c r="T6" s="43"/>
      <c r="U6" s="44"/>
      <c r="V6" s="44"/>
      <c r="W6" s="43"/>
      <c r="X6" s="43"/>
    </row>
    <row r="7" spans="1:24" ht="12.75" customHeight="1">
      <c r="A7" s="106" t="s">
        <v>8</v>
      </c>
      <c r="B7" s="106"/>
      <c r="C7" s="40" t="s">
        <v>156</v>
      </c>
      <c r="D7" s="40"/>
      <c r="E7" s="40"/>
      <c r="F7" s="40"/>
      <c r="G7" s="40"/>
      <c r="H7" s="40"/>
      <c r="I7" s="41"/>
      <c r="J7" s="41"/>
      <c r="K7" s="51"/>
      <c r="L7" s="96"/>
      <c r="M7" s="96"/>
      <c r="N7" s="96"/>
      <c r="O7" s="96"/>
      <c r="P7" s="97"/>
      <c r="Q7" s="97"/>
      <c r="R7" s="43"/>
      <c r="S7" s="43"/>
      <c r="T7" s="43"/>
      <c r="U7" s="44"/>
      <c r="V7" s="44"/>
      <c r="W7" s="43"/>
      <c r="X7" s="43"/>
    </row>
    <row r="8" spans="1:34" ht="15">
      <c r="A8" s="106" t="s">
        <v>9</v>
      </c>
      <c r="B8" s="106"/>
      <c r="C8" s="43"/>
      <c r="D8" s="43"/>
      <c r="E8" s="43"/>
      <c r="F8" s="43"/>
      <c r="G8" s="43"/>
      <c r="H8" s="43"/>
      <c r="I8" s="43"/>
      <c r="J8" s="43"/>
      <c r="K8" s="51"/>
      <c r="L8" s="52"/>
      <c r="M8" s="52"/>
      <c r="N8" s="52"/>
      <c r="O8" s="52"/>
      <c r="P8" s="98"/>
      <c r="Q8" s="98"/>
      <c r="R8" s="43"/>
      <c r="S8" s="43"/>
      <c r="T8" s="43"/>
      <c r="U8" s="44"/>
      <c r="V8" s="44"/>
      <c r="W8" s="43"/>
      <c r="X8" s="43"/>
      <c r="AA8" s="99"/>
      <c r="AB8" s="99"/>
      <c r="AC8" s="99"/>
      <c r="AD8" s="99"/>
      <c r="AE8" s="99"/>
      <c r="AF8" s="99"/>
      <c r="AG8" s="99"/>
      <c r="AH8" s="99"/>
    </row>
    <row r="9" spans="1:24" ht="13.5" customHeight="1">
      <c r="A9" s="53"/>
      <c r="B9" s="53"/>
      <c r="C9" s="53"/>
      <c r="D9" s="54"/>
      <c r="E9" s="54"/>
      <c r="F9" s="54"/>
      <c r="G9" s="54"/>
      <c r="H9" s="54"/>
      <c r="I9" s="54"/>
      <c r="J9" s="54"/>
      <c r="K9" s="54"/>
      <c r="L9" s="55"/>
      <c r="M9" s="55"/>
      <c r="N9" s="55"/>
      <c r="O9" s="55"/>
      <c r="P9" s="55"/>
      <c r="Q9" s="55"/>
      <c r="R9" s="56"/>
      <c r="S9" s="56"/>
      <c r="T9" s="56"/>
      <c r="U9" s="57"/>
      <c r="V9" s="57"/>
      <c r="W9" s="43"/>
      <c r="X9" s="43"/>
    </row>
    <row r="10" spans="1:24" ht="15">
      <c r="A10" s="107" t="s">
        <v>10</v>
      </c>
      <c r="B10" s="107" t="s">
        <v>11</v>
      </c>
      <c r="C10" s="114" t="s">
        <v>30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  <c r="V10" s="57"/>
      <c r="W10" s="43"/>
      <c r="X10" s="43"/>
    </row>
    <row r="11" spans="1:24" ht="15">
      <c r="A11" s="107"/>
      <c r="B11" s="107"/>
      <c r="C11" s="114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  <c r="V11" s="57"/>
      <c r="W11" s="43"/>
      <c r="X11" s="43"/>
    </row>
    <row r="12" spans="1:24" ht="99" customHeight="1">
      <c r="A12" s="107"/>
      <c r="B12" s="107"/>
      <c r="C12" s="114"/>
      <c r="D12" s="56"/>
      <c r="E12" s="56"/>
      <c r="F12" s="56"/>
      <c r="G12" s="56"/>
      <c r="H12" s="56"/>
      <c r="I12" s="56"/>
      <c r="J12" s="56"/>
      <c r="K12" s="58"/>
      <c r="L12" s="115"/>
      <c r="M12" s="115"/>
      <c r="N12" s="115"/>
      <c r="O12" s="115"/>
      <c r="P12" s="115"/>
      <c r="Q12" s="115"/>
      <c r="R12" s="115"/>
      <c r="S12" s="115"/>
      <c r="T12" s="115"/>
      <c r="U12" s="112"/>
      <c r="V12" s="113"/>
      <c r="W12" s="43"/>
      <c r="X12" s="43"/>
    </row>
    <row r="13" spans="1:24" ht="15">
      <c r="A13" s="86">
        <v>41710</v>
      </c>
      <c r="B13" s="85" t="s">
        <v>56</v>
      </c>
      <c r="C13" s="42">
        <v>3363</v>
      </c>
      <c r="D13" s="56"/>
      <c r="E13" s="56"/>
      <c r="F13" s="56"/>
      <c r="G13" s="56"/>
      <c r="H13" s="56"/>
      <c r="I13" s="56"/>
      <c r="J13" s="56"/>
      <c r="K13" s="116"/>
      <c r="L13" s="115"/>
      <c r="M13" s="115"/>
      <c r="N13" s="115"/>
      <c r="O13" s="115"/>
      <c r="P13" s="115"/>
      <c r="Q13" s="115"/>
      <c r="R13" s="115"/>
      <c r="S13" s="115"/>
      <c r="T13" s="115"/>
      <c r="U13" s="112"/>
      <c r="V13" s="113"/>
      <c r="W13" s="43"/>
      <c r="X13" s="43"/>
    </row>
    <row r="14" spans="1:24" ht="15">
      <c r="A14" s="86" t="s">
        <v>57</v>
      </c>
      <c r="B14" s="85" t="s">
        <v>58</v>
      </c>
      <c r="C14" s="42">
        <v>2903</v>
      </c>
      <c r="D14" s="56"/>
      <c r="E14" s="56"/>
      <c r="F14" s="56"/>
      <c r="G14" s="56"/>
      <c r="H14" s="56"/>
      <c r="I14" s="56"/>
      <c r="J14" s="56"/>
      <c r="K14" s="116"/>
      <c r="L14" s="115"/>
      <c r="M14" s="115"/>
      <c r="N14" s="115"/>
      <c r="O14" s="115"/>
      <c r="P14" s="115"/>
      <c r="Q14" s="115"/>
      <c r="R14" s="115"/>
      <c r="S14" s="115"/>
      <c r="T14" s="115"/>
      <c r="U14" s="112"/>
      <c r="V14" s="113"/>
      <c r="W14" s="43"/>
      <c r="X14" s="43"/>
    </row>
    <row r="15" spans="1:24" ht="15">
      <c r="A15" s="86" t="s">
        <v>60</v>
      </c>
      <c r="B15" s="85" t="s">
        <v>61</v>
      </c>
      <c r="C15" s="42">
        <v>2703</v>
      </c>
      <c r="D15" s="56"/>
      <c r="E15" s="56"/>
      <c r="F15" s="56"/>
      <c r="G15" s="56"/>
      <c r="H15" s="56"/>
      <c r="I15" s="56"/>
      <c r="J15" s="56"/>
      <c r="K15" s="62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5"/>
      <c r="W15" s="43"/>
      <c r="X15" s="43"/>
    </row>
    <row r="16" spans="1:24" ht="15">
      <c r="A16" s="86" t="s">
        <v>69</v>
      </c>
      <c r="B16" s="85" t="s">
        <v>70</v>
      </c>
      <c r="C16" s="42">
        <v>1593</v>
      </c>
      <c r="D16" s="62"/>
      <c r="E16" s="62"/>
      <c r="F16" s="62"/>
      <c r="G16" s="62"/>
      <c r="H16" s="62"/>
      <c r="I16" s="62"/>
      <c r="J16" s="62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5"/>
      <c r="W16" s="43"/>
      <c r="X16" s="43"/>
    </row>
    <row r="17" spans="1:24" s="18" customFormat="1" ht="14.25">
      <c r="A17" s="86" t="s">
        <v>76</v>
      </c>
      <c r="B17" s="85" t="s">
        <v>77</v>
      </c>
      <c r="C17" s="42">
        <v>1413</v>
      </c>
      <c r="D17" s="62"/>
      <c r="E17" s="62"/>
      <c r="F17" s="62"/>
      <c r="G17" s="62"/>
      <c r="H17" s="62"/>
      <c r="I17" s="62"/>
      <c r="J17" s="62"/>
      <c r="K17" s="62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9"/>
      <c r="W17" s="70"/>
      <c r="X17" s="70"/>
    </row>
    <row r="18" spans="1:24" ht="15">
      <c r="A18" s="86" t="s">
        <v>82</v>
      </c>
      <c r="B18" s="85" t="s">
        <v>83</v>
      </c>
      <c r="C18" s="42">
        <v>1053</v>
      </c>
      <c r="D18" s="62"/>
      <c r="E18" s="62"/>
      <c r="F18" s="62"/>
      <c r="G18" s="62"/>
      <c r="H18" s="62"/>
      <c r="I18" s="62"/>
      <c r="J18" s="62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5"/>
      <c r="W18" s="43"/>
      <c r="X18" s="43"/>
    </row>
    <row r="19" spans="1:24" s="37" customFormat="1" ht="15">
      <c r="A19" s="86" t="s">
        <v>85</v>
      </c>
      <c r="B19" s="85" t="s">
        <v>86</v>
      </c>
      <c r="C19" s="42">
        <v>1028</v>
      </c>
      <c r="D19" s="62"/>
      <c r="E19" s="62"/>
      <c r="F19" s="62"/>
      <c r="G19" s="62"/>
      <c r="H19" s="62"/>
      <c r="I19" s="62"/>
      <c r="J19" s="62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5"/>
      <c r="W19" s="43"/>
      <c r="X19" s="43"/>
    </row>
    <row r="20" spans="1:24" s="37" customFormat="1" ht="15">
      <c r="A20" s="86" t="s">
        <v>89</v>
      </c>
      <c r="B20" s="85" t="s">
        <v>90</v>
      </c>
      <c r="C20" s="42">
        <v>963</v>
      </c>
      <c r="D20" s="62"/>
      <c r="E20" s="62"/>
      <c r="F20" s="62"/>
      <c r="G20" s="62"/>
      <c r="H20" s="62"/>
      <c r="I20" s="62"/>
      <c r="J20" s="62"/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5"/>
      <c r="W20" s="43"/>
      <c r="X20" s="43"/>
    </row>
    <row r="21" spans="1:24" s="37" customFormat="1" ht="15">
      <c r="A21" s="86" t="s">
        <v>93</v>
      </c>
      <c r="B21" s="85" t="s">
        <v>94</v>
      </c>
      <c r="C21" s="42">
        <v>863</v>
      </c>
      <c r="D21" s="62"/>
      <c r="E21" s="62"/>
      <c r="F21" s="62"/>
      <c r="G21" s="62"/>
      <c r="H21" s="62"/>
      <c r="I21" s="62"/>
      <c r="J21" s="62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43"/>
      <c r="X21" s="43"/>
    </row>
    <row r="22" spans="1:24" s="37" customFormat="1" ht="15">
      <c r="A22" s="86" t="s">
        <v>96</v>
      </c>
      <c r="B22" s="85" t="s">
        <v>97</v>
      </c>
      <c r="C22" s="42">
        <v>848</v>
      </c>
      <c r="D22" s="62"/>
      <c r="E22" s="62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5"/>
      <c r="W22" s="43"/>
      <c r="X22" s="43"/>
    </row>
    <row r="23" spans="1:24" s="37" customFormat="1" ht="15">
      <c r="A23" s="86" t="s">
        <v>99</v>
      </c>
      <c r="B23" s="85" t="s">
        <v>100</v>
      </c>
      <c r="C23" s="42">
        <v>688</v>
      </c>
      <c r="D23" s="62"/>
      <c r="E23" s="62"/>
      <c r="F23" s="62"/>
      <c r="G23" s="62"/>
      <c r="H23" s="62"/>
      <c r="I23" s="62"/>
      <c r="J23" s="62"/>
      <c r="K23" s="62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43"/>
      <c r="X23" s="43"/>
    </row>
    <row r="24" spans="1:24" s="37" customFormat="1" ht="15">
      <c r="A24" s="86" t="s">
        <v>101</v>
      </c>
      <c r="B24" s="85" t="s">
        <v>102</v>
      </c>
      <c r="C24" s="42">
        <v>685</v>
      </c>
      <c r="D24" s="62"/>
      <c r="E24" s="62"/>
      <c r="F24" s="62"/>
      <c r="G24" s="62"/>
      <c r="H24" s="62"/>
      <c r="I24" s="62"/>
      <c r="J24" s="62"/>
      <c r="K24" s="62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5"/>
      <c r="W24" s="43"/>
      <c r="X24" s="43"/>
    </row>
    <row r="25" spans="1:24" s="37" customFormat="1" ht="15">
      <c r="A25" s="86" t="s">
        <v>104</v>
      </c>
      <c r="B25" s="85" t="s">
        <v>105</v>
      </c>
      <c r="C25" s="42">
        <v>673</v>
      </c>
      <c r="D25" s="62"/>
      <c r="E25" s="62"/>
      <c r="F25" s="62"/>
      <c r="G25" s="62"/>
      <c r="H25" s="62"/>
      <c r="I25" s="62"/>
      <c r="J25" s="62"/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5"/>
      <c r="W25" s="43"/>
      <c r="X25" s="43"/>
    </row>
    <row r="26" spans="1:24" s="37" customFormat="1" ht="15">
      <c r="A26" s="86" t="s">
        <v>107</v>
      </c>
      <c r="B26" s="85" t="s">
        <v>108</v>
      </c>
      <c r="C26" s="42">
        <v>320</v>
      </c>
      <c r="D26" s="62"/>
      <c r="E26" s="62"/>
      <c r="F26" s="62"/>
      <c r="G26" s="62"/>
      <c r="H26" s="62"/>
      <c r="I26" s="62"/>
      <c r="J26" s="62"/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5"/>
      <c r="W26" s="43"/>
      <c r="X26" s="43"/>
    </row>
    <row r="27" spans="1:24" s="37" customFormat="1" ht="15">
      <c r="A27" s="86" t="s">
        <v>110</v>
      </c>
      <c r="B27" s="85" t="s">
        <v>111</v>
      </c>
      <c r="C27" s="42">
        <v>243</v>
      </c>
      <c r="D27" s="62"/>
      <c r="E27" s="62"/>
      <c r="F27" s="62"/>
      <c r="G27" s="62"/>
      <c r="H27" s="62"/>
      <c r="I27" s="62"/>
      <c r="J27" s="62"/>
      <c r="K27" s="62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5"/>
      <c r="W27" s="43"/>
      <c r="X27" s="43"/>
    </row>
    <row r="28" spans="1:24" s="37" customFormat="1" ht="15">
      <c r="A28" s="86">
        <v>41704</v>
      </c>
      <c r="B28" s="85" t="s">
        <v>113</v>
      </c>
      <c r="C28" s="42">
        <v>161</v>
      </c>
      <c r="D28" s="62"/>
      <c r="E28" s="62"/>
      <c r="F28" s="62"/>
      <c r="G28" s="62"/>
      <c r="H28" s="62"/>
      <c r="I28" s="62"/>
      <c r="J28" s="62"/>
      <c r="K28" s="62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5"/>
      <c r="W28" s="43"/>
      <c r="X28" s="43"/>
    </row>
    <row r="29" spans="1:24" s="37" customFormat="1" ht="15">
      <c r="A29" s="86" t="s">
        <v>114</v>
      </c>
      <c r="B29" s="85" t="s">
        <v>115</v>
      </c>
      <c r="C29" s="42">
        <v>105</v>
      </c>
      <c r="D29" s="62"/>
      <c r="E29" s="62"/>
      <c r="F29" s="62"/>
      <c r="G29" s="62"/>
      <c r="H29" s="62"/>
      <c r="I29" s="62"/>
      <c r="J29" s="62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5"/>
      <c r="W29" s="43"/>
      <c r="X29" s="43"/>
    </row>
    <row r="30" spans="1:24" s="37" customFormat="1" ht="15">
      <c r="A30" s="59"/>
      <c r="B30" s="60"/>
      <c r="C30" s="61"/>
      <c r="D30" s="62"/>
      <c r="E30" s="62"/>
      <c r="F30" s="62"/>
      <c r="G30" s="62"/>
      <c r="H30" s="62"/>
      <c r="I30" s="62"/>
      <c r="J30" s="62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5"/>
      <c r="W30" s="43"/>
      <c r="X30" s="43"/>
    </row>
    <row r="31" spans="1:24" ht="15">
      <c r="A31" s="62"/>
      <c r="B31" s="71"/>
      <c r="C31" s="66"/>
      <c r="D31" s="62"/>
      <c r="E31" s="62"/>
      <c r="F31" s="62"/>
      <c r="G31" s="62"/>
      <c r="H31" s="62"/>
      <c r="I31" s="62"/>
      <c r="J31" s="62"/>
      <c r="K31" s="62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5"/>
      <c r="W31" s="43"/>
      <c r="X31" s="43"/>
    </row>
    <row r="32" spans="1:24" s="18" customFormat="1" ht="12.75">
      <c r="A32" s="62"/>
      <c r="B32" s="72"/>
      <c r="C32" s="66"/>
      <c r="D32" s="62"/>
      <c r="E32" s="62"/>
      <c r="F32" s="62"/>
      <c r="G32" s="62"/>
      <c r="H32" s="62"/>
      <c r="I32" s="62"/>
      <c r="J32" s="62"/>
      <c r="K32" s="62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9"/>
      <c r="W32" s="70"/>
      <c r="X32" s="70"/>
    </row>
    <row r="33" spans="1:24" ht="15">
      <c r="A33" s="56"/>
      <c r="B33" s="73"/>
      <c r="C33" s="74" t="s">
        <v>147</v>
      </c>
      <c r="D33" s="62"/>
      <c r="E33" s="62"/>
      <c r="F33" s="62"/>
      <c r="G33" s="62"/>
      <c r="H33" s="62"/>
      <c r="I33" s="62"/>
      <c r="J33" s="62"/>
      <c r="K33" s="62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5"/>
      <c r="W33" s="43"/>
      <c r="X33" s="43"/>
    </row>
    <row r="34" spans="1:24" s="18" customFormat="1" ht="15">
      <c r="A34" s="56"/>
      <c r="B34" s="73"/>
      <c r="C34" s="73"/>
      <c r="D34" s="62"/>
      <c r="E34" s="62"/>
      <c r="F34" s="62"/>
      <c r="G34" s="62"/>
      <c r="H34" s="62"/>
      <c r="I34" s="62"/>
      <c r="J34" s="62"/>
      <c r="K34" s="62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9"/>
      <c r="W34" s="70"/>
      <c r="X34" s="70"/>
    </row>
    <row r="35" spans="1:24" s="2" customFormat="1" ht="15">
      <c r="A35" s="56"/>
      <c r="B35" s="73"/>
      <c r="C35" s="73"/>
      <c r="D35" s="75"/>
      <c r="E35" s="75"/>
      <c r="F35" s="75"/>
      <c r="G35" s="75"/>
      <c r="H35" s="75"/>
      <c r="I35" s="75"/>
      <c r="J35" s="75"/>
      <c r="K35" s="75"/>
      <c r="L35" s="76"/>
      <c r="M35" s="76"/>
      <c r="N35" s="76"/>
      <c r="O35" s="76"/>
      <c r="P35" s="76"/>
      <c r="Q35" s="76"/>
      <c r="R35" s="76"/>
      <c r="S35" s="76"/>
      <c r="T35" s="76"/>
      <c r="U35" s="64"/>
      <c r="V35" s="65"/>
      <c r="W35" s="44"/>
      <c r="X35" s="44"/>
    </row>
    <row r="36" spans="1:24" s="18" customFormat="1" ht="15">
      <c r="A36" s="56"/>
      <c r="B36" s="73"/>
      <c r="C36" s="74" t="s">
        <v>148</v>
      </c>
      <c r="D36" s="62"/>
      <c r="E36" s="62"/>
      <c r="F36" s="62"/>
      <c r="G36" s="62"/>
      <c r="H36" s="62"/>
      <c r="I36" s="62"/>
      <c r="J36" s="62"/>
      <c r="K36" s="62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9"/>
      <c r="W36" s="70"/>
      <c r="X36" s="70"/>
    </row>
    <row r="37" spans="1:24" s="18" customFormat="1" ht="14.25">
      <c r="A37" s="104" t="s">
        <v>149</v>
      </c>
      <c r="B37" s="104"/>
      <c r="C37" s="74" t="s">
        <v>150</v>
      </c>
      <c r="D37" s="62"/>
      <c r="E37" s="62"/>
      <c r="F37" s="62"/>
      <c r="G37" s="62"/>
      <c r="H37" s="62"/>
      <c r="I37" s="62"/>
      <c r="J37" s="62"/>
      <c r="K37" s="62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9"/>
      <c r="W37" s="70"/>
      <c r="X37" s="70"/>
    </row>
    <row r="38" spans="1:24" s="18" customFormat="1" ht="14.25">
      <c r="A38" s="104" t="s">
        <v>151</v>
      </c>
      <c r="B38" s="104"/>
      <c r="C38" s="74" t="s">
        <v>152</v>
      </c>
      <c r="D38" s="62"/>
      <c r="E38" s="62"/>
      <c r="F38" s="62"/>
      <c r="G38" s="62"/>
      <c r="H38" s="62"/>
      <c r="I38" s="62"/>
      <c r="J38" s="62"/>
      <c r="K38" s="62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9"/>
      <c r="W38" s="70"/>
      <c r="X38" s="70"/>
    </row>
    <row r="39" spans="1:24" s="18" customFormat="1" ht="15">
      <c r="A39" s="56"/>
      <c r="B39" s="73"/>
      <c r="C39" s="74"/>
      <c r="D39" s="62"/>
      <c r="E39" s="62"/>
      <c r="F39" s="62"/>
      <c r="G39" s="62"/>
      <c r="H39" s="62"/>
      <c r="I39" s="62"/>
      <c r="J39" s="62"/>
      <c r="K39" s="62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9"/>
      <c r="W39" s="70"/>
      <c r="X39" s="70"/>
    </row>
    <row r="40" spans="1:24" s="18" customFormat="1" ht="15">
      <c r="A40" s="56"/>
      <c r="B40" s="77"/>
      <c r="C40" s="74"/>
      <c r="D40" s="62"/>
      <c r="E40" s="62"/>
      <c r="F40" s="62"/>
      <c r="G40" s="62"/>
      <c r="H40" s="62"/>
      <c r="I40" s="62"/>
      <c r="J40" s="62"/>
      <c r="K40" s="62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9"/>
      <c r="W40" s="70"/>
      <c r="X40" s="70"/>
    </row>
    <row r="41" spans="1:24" s="18" customFormat="1" ht="15">
      <c r="A41" s="56"/>
      <c r="B41" s="77"/>
      <c r="C41" s="74"/>
      <c r="D41" s="62"/>
      <c r="E41" s="62"/>
      <c r="F41" s="62"/>
      <c r="G41" s="62"/>
      <c r="H41" s="62"/>
      <c r="I41" s="62"/>
      <c r="J41" s="62"/>
      <c r="K41" s="62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9"/>
      <c r="W41" s="70"/>
      <c r="X41" s="70"/>
    </row>
    <row r="42" spans="1:24" s="18" customFormat="1" ht="14.25">
      <c r="A42" s="105" t="s">
        <v>153</v>
      </c>
      <c r="B42" s="105"/>
      <c r="C42" s="74" t="s">
        <v>154</v>
      </c>
      <c r="D42" s="62"/>
      <c r="E42" s="62"/>
      <c r="F42" s="62"/>
      <c r="G42" s="62"/>
      <c r="H42" s="62"/>
      <c r="I42" s="62"/>
      <c r="J42" s="62"/>
      <c r="K42" s="62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9"/>
      <c r="W42" s="70"/>
      <c r="X42" s="70"/>
    </row>
    <row r="43" spans="1:24" s="18" customFormat="1" ht="12.75">
      <c r="A43" s="62"/>
      <c r="B43" s="72"/>
      <c r="C43" s="66"/>
      <c r="D43" s="62"/>
      <c r="E43" s="62"/>
      <c r="F43" s="62"/>
      <c r="G43" s="62"/>
      <c r="H43" s="62"/>
      <c r="I43" s="62"/>
      <c r="J43" s="62"/>
      <c r="K43" s="62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9"/>
      <c r="W43" s="70"/>
      <c r="X43" s="70"/>
    </row>
    <row r="44" spans="1:24" s="18" customFormat="1" ht="12.75">
      <c r="A44" s="62"/>
      <c r="B44" s="72"/>
      <c r="C44" s="66"/>
      <c r="D44" s="62"/>
      <c r="E44" s="62"/>
      <c r="F44" s="62"/>
      <c r="G44" s="62"/>
      <c r="H44" s="62"/>
      <c r="I44" s="62"/>
      <c r="J44" s="62"/>
      <c r="K44" s="62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9"/>
      <c r="W44" s="70"/>
      <c r="X44" s="70"/>
    </row>
    <row r="45" spans="1:24" s="18" customFormat="1" ht="12.75">
      <c r="A45" s="62"/>
      <c r="B45" s="78"/>
      <c r="C45" s="66"/>
      <c r="D45" s="62"/>
      <c r="E45" s="62"/>
      <c r="F45" s="62"/>
      <c r="G45" s="62"/>
      <c r="H45" s="62"/>
      <c r="I45" s="62"/>
      <c r="J45" s="62"/>
      <c r="K45" s="62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9"/>
      <c r="W45" s="70"/>
      <c r="X45" s="70"/>
    </row>
    <row r="46" spans="1:24" s="18" customFormat="1" ht="12.75">
      <c r="A46" s="62"/>
      <c r="B46" s="72"/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9"/>
      <c r="W46" s="70"/>
      <c r="X46" s="70"/>
    </row>
    <row r="47" spans="1:24" s="18" customFormat="1" ht="12.75">
      <c r="A47" s="62"/>
      <c r="B47" s="72"/>
      <c r="C47" s="66"/>
      <c r="D47" s="62"/>
      <c r="E47" s="62"/>
      <c r="F47" s="62"/>
      <c r="G47" s="62"/>
      <c r="H47" s="62"/>
      <c r="I47" s="62"/>
      <c r="J47" s="62"/>
      <c r="K47" s="62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9"/>
      <c r="W47" s="70"/>
      <c r="X47" s="70"/>
    </row>
    <row r="48" spans="1:24" ht="15">
      <c r="A48" s="62"/>
      <c r="B48" s="71"/>
      <c r="C48" s="66"/>
      <c r="D48" s="62"/>
      <c r="E48" s="62"/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5"/>
      <c r="W48" s="43"/>
      <c r="X48" s="43"/>
    </row>
    <row r="49" spans="1:24" ht="15">
      <c r="A49" s="62"/>
      <c r="B49" s="71"/>
      <c r="C49" s="66"/>
      <c r="D49" s="62"/>
      <c r="E49" s="62"/>
      <c r="F49" s="62"/>
      <c r="G49" s="62"/>
      <c r="H49" s="62"/>
      <c r="I49" s="62"/>
      <c r="J49" s="62"/>
      <c r="K49" s="62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5"/>
      <c r="W49" s="43"/>
      <c r="X49" s="43"/>
    </row>
    <row r="50" spans="1:24" ht="15">
      <c r="A50" s="62"/>
      <c r="B50" s="71"/>
      <c r="C50" s="66"/>
      <c r="D50" s="62"/>
      <c r="E50" s="62"/>
      <c r="F50" s="62"/>
      <c r="G50" s="62"/>
      <c r="H50" s="62"/>
      <c r="I50" s="62"/>
      <c r="J50" s="62"/>
      <c r="K50" s="62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5"/>
      <c r="W50" s="43"/>
      <c r="X50" s="43"/>
    </row>
    <row r="51" spans="1:24" ht="15">
      <c r="A51" s="62"/>
      <c r="B51" s="71"/>
      <c r="C51" s="66"/>
      <c r="D51" s="62"/>
      <c r="E51" s="62"/>
      <c r="F51" s="62"/>
      <c r="G51" s="62"/>
      <c r="H51" s="62"/>
      <c r="I51" s="62"/>
      <c r="J51" s="62"/>
      <c r="K51" s="62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5"/>
      <c r="W51" s="43"/>
      <c r="X51" s="43"/>
    </row>
    <row r="52" spans="1:24" ht="15">
      <c r="A52" s="62"/>
      <c r="B52" s="71"/>
      <c r="C52" s="66"/>
      <c r="D52" s="62"/>
      <c r="E52" s="62"/>
      <c r="F52" s="62"/>
      <c r="G52" s="62"/>
      <c r="H52" s="62"/>
      <c r="I52" s="62"/>
      <c r="J52" s="62"/>
      <c r="K52" s="62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5"/>
      <c r="W52" s="43"/>
      <c r="X52" s="43"/>
    </row>
    <row r="53" spans="1:24" ht="15">
      <c r="A53" s="62"/>
      <c r="B53" s="71"/>
      <c r="C53" s="66"/>
      <c r="D53" s="62"/>
      <c r="E53" s="62"/>
      <c r="F53" s="62"/>
      <c r="G53" s="62"/>
      <c r="H53" s="62"/>
      <c r="I53" s="62"/>
      <c r="J53" s="62"/>
      <c r="K53" s="62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5"/>
      <c r="W53" s="43"/>
      <c r="X53" s="43"/>
    </row>
    <row r="54" spans="1:24" ht="15">
      <c r="A54" s="62"/>
      <c r="B54" s="71"/>
      <c r="C54" s="66"/>
      <c r="D54" s="62"/>
      <c r="E54" s="62"/>
      <c r="F54" s="62"/>
      <c r="G54" s="62"/>
      <c r="H54" s="62"/>
      <c r="I54" s="62"/>
      <c r="J54" s="62"/>
      <c r="K54" s="62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5"/>
      <c r="W54" s="43"/>
      <c r="X54" s="43"/>
    </row>
    <row r="55" spans="1:24" ht="15">
      <c r="A55" s="62"/>
      <c r="B55" s="71"/>
      <c r="C55" s="66"/>
      <c r="D55" s="62"/>
      <c r="E55" s="62"/>
      <c r="F55" s="62"/>
      <c r="G55" s="62"/>
      <c r="H55" s="62"/>
      <c r="I55" s="62"/>
      <c r="J55" s="62"/>
      <c r="K55" s="62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5"/>
      <c r="W55" s="43"/>
      <c r="X55" s="43"/>
    </row>
    <row r="56" spans="1:24" ht="15">
      <c r="A56" s="62"/>
      <c r="B56" s="71"/>
      <c r="C56" s="66"/>
      <c r="D56" s="62"/>
      <c r="E56" s="62"/>
      <c r="F56" s="62"/>
      <c r="G56" s="62"/>
      <c r="H56" s="62"/>
      <c r="I56" s="62"/>
      <c r="J56" s="62"/>
      <c r="K56" s="62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5"/>
      <c r="W56" s="43"/>
      <c r="X56" s="43"/>
    </row>
    <row r="57" spans="1:24" ht="15">
      <c r="A57" s="62"/>
      <c r="B57" s="71"/>
      <c r="C57" s="66"/>
      <c r="D57" s="62"/>
      <c r="E57" s="62"/>
      <c r="F57" s="62"/>
      <c r="G57" s="62"/>
      <c r="H57" s="62"/>
      <c r="I57" s="62"/>
      <c r="J57" s="62"/>
      <c r="K57" s="62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5"/>
      <c r="W57" s="43"/>
      <c r="X57" s="43"/>
    </row>
    <row r="58" spans="1:24" ht="15">
      <c r="A58" s="62"/>
      <c r="B58" s="71"/>
      <c r="C58" s="66"/>
      <c r="D58" s="62"/>
      <c r="E58" s="62"/>
      <c r="F58" s="62"/>
      <c r="G58" s="62"/>
      <c r="H58" s="62"/>
      <c r="I58" s="62"/>
      <c r="J58" s="62"/>
      <c r="K58" s="62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5"/>
      <c r="W58" s="43"/>
      <c r="X58" s="43"/>
    </row>
    <row r="59" spans="1:24" ht="15">
      <c r="A59" s="62"/>
      <c r="B59" s="71"/>
      <c r="C59" s="66"/>
      <c r="D59" s="62"/>
      <c r="E59" s="62"/>
      <c r="F59" s="62"/>
      <c r="G59" s="62"/>
      <c r="H59" s="62"/>
      <c r="I59" s="62"/>
      <c r="J59" s="62"/>
      <c r="K59" s="62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5"/>
      <c r="W59" s="43"/>
      <c r="X59" s="43"/>
    </row>
    <row r="60" spans="1:24" ht="15">
      <c r="A60" s="62"/>
      <c r="B60" s="71"/>
      <c r="C60" s="66"/>
      <c r="D60" s="62"/>
      <c r="E60" s="62"/>
      <c r="F60" s="62"/>
      <c r="G60" s="62"/>
      <c r="H60" s="62"/>
      <c r="I60" s="62"/>
      <c r="J60" s="62"/>
      <c r="K60" s="62"/>
      <c r="L60" s="79"/>
      <c r="M60" s="79"/>
      <c r="N60" s="79"/>
      <c r="O60" s="79"/>
      <c r="P60" s="79"/>
      <c r="Q60" s="79"/>
      <c r="R60" s="79"/>
      <c r="S60" s="63"/>
      <c r="T60" s="79"/>
      <c r="U60" s="64"/>
      <c r="V60" s="65"/>
      <c r="W60" s="43"/>
      <c r="X60" s="43"/>
    </row>
    <row r="61" spans="1:24" ht="15">
      <c r="A61" s="62"/>
      <c r="B61" s="71"/>
      <c r="C61" s="66"/>
      <c r="D61" s="62"/>
      <c r="E61" s="62"/>
      <c r="F61" s="62"/>
      <c r="G61" s="62"/>
      <c r="H61" s="62"/>
      <c r="I61" s="62"/>
      <c r="J61" s="62"/>
      <c r="K61" s="62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5"/>
      <c r="W61" s="43"/>
      <c r="X61" s="43"/>
    </row>
    <row r="62" spans="1:24" ht="15">
      <c r="A62" s="62"/>
      <c r="B62" s="71"/>
      <c r="C62" s="66"/>
      <c r="D62" s="62"/>
      <c r="E62" s="62"/>
      <c r="F62" s="62"/>
      <c r="G62" s="62"/>
      <c r="H62" s="62"/>
      <c r="I62" s="62"/>
      <c r="J62" s="62"/>
      <c r="K62" s="62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5"/>
      <c r="W62" s="43"/>
      <c r="X62" s="43"/>
    </row>
    <row r="63" spans="1:24" ht="15">
      <c r="A63" s="62"/>
      <c r="B63" s="71"/>
      <c r="C63" s="80"/>
      <c r="D63" s="81"/>
      <c r="E63" s="81"/>
      <c r="F63" s="81"/>
      <c r="G63" s="81"/>
      <c r="H63" s="81"/>
      <c r="I63" s="81"/>
      <c r="J63" s="81"/>
      <c r="K63" s="62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5"/>
      <c r="W63" s="43"/>
      <c r="X63" s="43"/>
    </row>
    <row r="64" spans="1:24" ht="15">
      <c r="A64" s="82"/>
      <c r="B64" s="82"/>
      <c r="C64" s="43"/>
      <c r="D64" s="43"/>
      <c r="E64" s="43"/>
      <c r="F64" s="43"/>
      <c r="G64" s="43"/>
      <c r="H64" s="43"/>
      <c r="I64" s="43"/>
      <c r="J64" s="43"/>
      <c r="K64" s="83"/>
      <c r="L64" s="83"/>
      <c r="M64" s="83"/>
      <c r="N64" s="83"/>
      <c r="O64" s="83"/>
      <c r="P64" s="83"/>
      <c r="Q64" s="83"/>
      <c r="R64" s="83"/>
      <c r="S64" s="84"/>
      <c r="T64" s="43"/>
      <c r="U64" s="44"/>
      <c r="V64" s="44"/>
      <c r="W64" s="43"/>
      <c r="X64" s="43"/>
    </row>
    <row r="65" spans="1:19" ht="15">
      <c r="A65" s="28"/>
      <c r="B65" s="28"/>
      <c r="K65" s="29"/>
      <c r="L65" s="29"/>
      <c r="M65" s="29"/>
      <c r="N65" s="29"/>
      <c r="O65" s="29"/>
      <c r="P65" s="29"/>
      <c r="Q65" s="29"/>
      <c r="R65" s="29"/>
      <c r="S65" s="30"/>
    </row>
    <row r="66" spans="1:19" ht="15">
      <c r="A66" s="28"/>
      <c r="B66" s="28"/>
      <c r="K66" s="29"/>
      <c r="L66" s="29"/>
      <c r="M66" s="29"/>
      <c r="N66" s="29"/>
      <c r="O66" s="29"/>
      <c r="P66" s="29"/>
      <c r="Q66" s="29"/>
      <c r="R66" s="29"/>
      <c r="S66" s="30"/>
    </row>
    <row r="67" spans="1:19" ht="15">
      <c r="A67" s="28"/>
      <c r="B67" s="28"/>
      <c r="K67" s="29"/>
      <c r="L67" s="29"/>
      <c r="M67" s="29"/>
      <c r="N67" s="29"/>
      <c r="O67" s="29"/>
      <c r="P67" s="29"/>
      <c r="Q67" s="29"/>
      <c r="R67" s="29"/>
      <c r="S67" s="30"/>
    </row>
    <row r="68" spans="1:19" ht="15">
      <c r="A68" s="28"/>
      <c r="B68" s="28"/>
      <c r="K68" s="29"/>
      <c r="L68" s="29"/>
      <c r="M68" s="29"/>
      <c r="N68" s="29"/>
      <c r="O68" s="29"/>
      <c r="P68" s="29"/>
      <c r="Q68" s="29"/>
      <c r="R68" s="29"/>
      <c r="S68" s="30"/>
    </row>
    <row r="69" spans="1:19" ht="15">
      <c r="A69" s="28"/>
      <c r="B69" s="28"/>
      <c r="K69" s="29"/>
      <c r="L69" s="29"/>
      <c r="M69" s="29"/>
      <c r="N69" s="29"/>
      <c r="O69" s="29"/>
      <c r="P69" s="29"/>
      <c r="Q69" s="29"/>
      <c r="R69" s="29"/>
      <c r="S69" s="30"/>
    </row>
    <row r="70" spans="1:19" ht="15">
      <c r="A70" s="28"/>
      <c r="B70" s="28"/>
      <c r="K70" s="29"/>
      <c r="L70" s="29"/>
      <c r="M70" s="29"/>
      <c r="N70" s="29"/>
      <c r="O70" s="29"/>
      <c r="P70" s="29"/>
      <c r="Q70" s="29"/>
      <c r="R70" s="29"/>
      <c r="S70" s="30"/>
    </row>
    <row r="71" spans="1:19" ht="15">
      <c r="A71" s="28"/>
      <c r="B71" s="28"/>
      <c r="K71" s="29"/>
      <c r="L71" s="29"/>
      <c r="M71" s="29"/>
      <c r="N71" s="29"/>
      <c r="O71" s="29"/>
      <c r="P71" s="29"/>
      <c r="Q71" s="29"/>
      <c r="R71" s="29"/>
      <c r="S71" s="30"/>
    </row>
    <row r="72" spans="1:19" ht="15">
      <c r="A72" s="28"/>
      <c r="B72" s="28"/>
      <c r="K72" s="29"/>
      <c r="L72" s="29"/>
      <c r="M72" s="29"/>
      <c r="N72" s="29"/>
      <c r="O72" s="29"/>
      <c r="P72" s="29"/>
      <c r="Q72" s="29"/>
      <c r="R72" s="29"/>
      <c r="S72" s="30"/>
    </row>
    <row r="73" spans="1:19" ht="15">
      <c r="A73" s="28"/>
      <c r="B73" s="28"/>
      <c r="K73" s="29"/>
      <c r="L73" s="29"/>
      <c r="M73" s="29"/>
      <c r="N73" s="29"/>
      <c r="O73" s="29"/>
      <c r="P73" s="29"/>
      <c r="Q73" s="29"/>
      <c r="R73" s="29"/>
      <c r="S73" s="30"/>
    </row>
    <row r="74" spans="1:19" ht="15">
      <c r="A74" s="28"/>
      <c r="B74" s="28"/>
      <c r="K74" s="29"/>
      <c r="L74" s="29"/>
      <c r="M74" s="29"/>
      <c r="N74" s="29"/>
      <c r="O74" s="29"/>
      <c r="P74" s="29"/>
      <c r="Q74" s="29"/>
      <c r="R74" s="29"/>
      <c r="S74" s="30"/>
    </row>
    <row r="75" spans="1:19" ht="15">
      <c r="A75" s="28"/>
      <c r="B75" s="28"/>
      <c r="K75" s="29"/>
      <c r="L75" s="29"/>
      <c r="M75" s="29"/>
      <c r="N75" s="29"/>
      <c r="O75" s="29"/>
      <c r="P75" s="29"/>
      <c r="Q75" s="29"/>
      <c r="R75" s="29"/>
      <c r="S75" s="30"/>
    </row>
    <row r="76" spans="1:19" ht="15">
      <c r="A76" s="28"/>
      <c r="B76" s="28"/>
      <c r="K76" s="29"/>
      <c r="L76" s="29"/>
      <c r="M76" s="29"/>
      <c r="N76" s="29"/>
      <c r="O76" s="29"/>
      <c r="P76" s="29"/>
      <c r="Q76" s="29"/>
      <c r="R76" s="29"/>
      <c r="S76" s="30"/>
    </row>
    <row r="77" spans="1:19" ht="15">
      <c r="A77" s="28"/>
      <c r="B77" s="28"/>
      <c r="K77" s="29"/>
      <c r="L77" s="29"/>
      <c r="M77" s="29"/>
      <c r="N77" s="29"/>
      <c r="O77" s="29"/>
      <c r="P77" s="29"/>
      <c r="Q77" s="29"/>
      <c r="R77" s="29"/>
      <c r="S77" s="30"/>
    </row>
    <row r="78" spans="1:19" ht="15">
      <c r="A78" s="28"/>
      <c r="B78" s="28"/>
      <c r="K78" s="29"/>
      <c r="L78" s="29"/>
      <c r="M78" s="29"/>
      <c r="N78" s="29"/>
      <c r="O78" s="29"/>
      <c r="P78" s="29"/>
      <c r="Q78" s="29"/>
      <c r="R78" s="29"/>
      <c r="S78" s="30"/>
    </row>
    <row r="79" spans="1:19" ht="15">
      <c r="A79" s="28"/>
      <c r="B79" s="28"/>
      <c r="K79" s="29"/>
      <c r="L79" s="29"/>
      <c r="M79" s="29"/>
      <c r="N79" s="29"/>
      <c r="O79" s="29"/>
      <c r="P79" s="29"/>
      <c r="Q79" s="29"/>
      <c r="R79" s="29"/>
      <c r="S79" s="30"/>
    </row>
    <row r="80" spans="1:19" ht="15">
      <c r="A80" s="28"/>
      <c r="B80" s="28"/>
      <c r="K80" s="29"/>
      <c r="L80" s="29"/>
      <c r="M80" s="29"/>
      <c r="N80" s="29"/>
      <c r="O80" s="29"/>
      <c r="P80" s="29"/>
      <c r="Q80" s="29"/>
      <c r="R80" s="29"/>
      <c r="S80" s="30"/>
    </row>
    <row r="81" spans="11:19" ht="15">
      <c r="K81" s="29"/>
      <c r="L81" s="29"/>
      <c r="M81" s="29"/>
      <c r="N81" s="29"/>
      <c r="O81" s="29"/>
      <c r="P81" s="29"/>
      <c r="Q81" s="29"/>
      <c r="R81" s="29"/>
      <c r="S81" s="30"/>
    </row>
    <row r="82" spans="11:19" ht="15">
      <c r="K82" s="29"/>
      <c r="L82" s="29"/>
      <c r="M82" s="29"/>
      <c r="N82" s="29"/>
      <c r="O82" s="29"/>
      <c r="P82" s="29"/>
      <c r="Q82" s="29"/>
      <c r="R82" s="29"/>
      <c r="S82" s="30"/>
    </row>
    <row r="83" spans="11:19" ht="15">
      <c r="K83" s="29"/>
      <c r="L83" s="29"/>
      <c r="M83" s="29"/>
      <c r="N83" s="29"/>
      <c r="O83" s="29"/>
      <c r="P83" s="29"/>
      <c r="Q83" s="29"/>
      <c r="R83" s="29"/>
      <c r="S83" s="30"/>
    </row>
    <row r="84" spans="11:19" ht="15">
      <c r="K84" s="29"/>
      <c r="L84" s="29"/>
      <c r="M84" s="29"/>
      <c r="N84" s="29"/>
      <c r="O84" s="29"/>
      <c r="P84" s="29"/>
      <c r="Q84" s="29"/>
      <c r="R84" s="29"/>
      <c r="S84" s="30"/>
    </row>
    <row r="85" spans="11:19" ht="15">
      <c r="K85" s="29"/>
      <c r="L85" s="29"/>
      <c r="M85" s="29"/>
      <c r="N85" s="29"/>
      <c r="O85" s="29"/>
      <c r="P85" s="29"/>
      <c r="Q85" s="29"/>
      <c r="R85" s="29"/>
      <c r="S85" s="30"/>
    </row>
    <row r="86" spans="11:19" ht="15">
      <c r="K86" s="29"/>
      <c r="L86" s="29"/>
      <c r="M86" s="29"/>
      <c r="N86" s="29"/>
      <c r="O86" s="29"/>
      <c r="P86" s="29"/>
      <c r="Q86" s="29"/>
      <c r="R86" s="29"/>
      <c r="S86" s="30"/>
    </row>
    <row r="87" spans="11:19" ht="15">
      <c r="K87" s="29"/>
      <c r="L87" s="29"/>
      <c r="M87" s="29"/>
      <c r="N87" s="29"/>
      <c r="O87" s="29"/>
      <c r="P87" s="29"/>
      <c r="Q87" s="29"/>
      <c r="R87" s="29"/>
      <c r="S87" s="30"/>
    </row>
    <row r="88" spans="11:19" ht="15">
      <c r="K88" s="29"/>
      <c r="L88" s="29"/>
      <c r="M88" s="29"/>
      <c r="N88" s="29"/>
      <c r="O88" s="29"/>
      <c r="P88" s="29"/>
      <c r="Q88" s="29"/>
      <c r="R88" s="29"/>
      <c r="S88" s="30"/>
    </row>
    <row r="89" spans="11:19" ht="15">
      <c r="K89" s="29"/>
      <c r="L89" s="29"/>
      <c r="M89" s="29"/>
      <c r="N89" s="29"/>
      <c r="O89" s="29"/>
      <c r="P89" s="29"/>
      <c r="Q89" s="29"/>
      <c r="R89" s="29"/>
      <c r="S89" s="30"/>
    </row>
    <row r="90" spans="11:19" ht="15">
      <c r="K90" s="29"/>
      <c r="L90" s="29"/>
      <c r="M90" s="29"/>
      <c r="N90" s="29"/>
      <c r="O90" s="29"/>
      <c r="P90" s="29"/>
      <c r="Q90" s="29"/>
      <c r="R90" s="29"/>
      <c r="S90" s="30"/>
    </row>
    <row r="91" spans="11:19" ht="15">
      <c r="K91" s="29"/>
      <c r="L91" s="29"/>
      <c r="M91" s="29"/>
      <c r="N91" s="29"/>
      <c r="O91" s="29"/>
      <c r="P91" s="29"/>
      <c r="Q91" s="29"/>
      <c r="R91" s="29"/>
      <c r="S91" s="30"/>
    </row>
    <row r="92" spans="11:19" ht="15">
      <c r="K92" s="29"/>
      <c r="L92" s="29"/>
      <c r="M92" s="29"/>
      <c r="N92" s="29"/>
      <c r="O92" s="29"/>
      <c r="P92" s="29"/>
      <c r="Q92" s="29"/>
      <c r="R92" s="29"/>
      <c r="S92" s="30"/>
    </row>
    <row r="93" spans="11:19" ht="15">
      <c r="K93" s="29"/>
      <c r="L93" s="29"/>
      <c r="M93" s="29"/>
      <c r="N93" s="29"/>
      <c r="O93" s="29"/>
      <c r="P93" s="29"/>
      <c r="Q93" s="29"/>
      <c r="R93" s="29"/>
      <c r="S93" s="30"/>
    </row>
    <row r="94" spans="11:19" ht="15">
      <c r="K94" s="29"/>
      <c r="L94" s="29"/>
      <c r="M94" s="29"/>
      <c r="N94" s="29"/>
      <c r="O94" s="29"/>
      <c r="P94" s="29"/>
      <c r="Q94" s="29"/>
      <c r="R94" s="29"/>
      <c r="S94" s="30"/>
    </row>
    <row r="95" spans="11:19" ht="15">
      <c r="K95" s="29"/>
      <c r="L95" s="29"/>
      <c r="M95" s="29"/>
      <c r="N95" s="29"/>
      <c r="O95" s="29"/>
      <c r="P95" s="29"/>
      <c r="Q95" s="29"/>
      <c r="R95" s="29"/>
      <c r="S95" s="30"/>
    </row>
    <row r="96" spans="11:19" ht="15">
      <c r="K96" s="29"/>
      <c r="L96" s="29"/>
      <c r="M96" s="29"/>
      <c r="N96" s="29"/>
      <c r="O96" s="29"/>
      <c r="P96" s="29"/>
      <c r="Q96" s="29"/>
      <c r="R96" s="29"/>
      <c r="S96" s="30"/>
    </row>
    <row r="97" spans="11:19" ht="15">
      <c r="K97" s="29"/>
      <c r="L97" s="29"/>
      <c r="M97" s="29"/>
      <c r="N97" s="29"/>
      <c r="O97" s="29"/>
      <c r="P97" s="29"/>
      <c r="Q97" s="29"/>
      <c r="R97" s="29"/>
      <c r="S97" s="30"/>
    </row>
    <row r="98" spans="11:19" ht="15">
      <c r="K98" s="29"/>
      <c r="L98" s="29"/>
      <c r="M98" s="29"/>
      <c r="N98" s="29"/>
      <c r="O98" s="29"/>
      <c r="P98" s="29"/>
      <c r="Q98" s="29"/>
      <c r="R98" s="29"/>
      <c r="S98" s="30"/>
    </row>
    <row r="99" spans="11:19" ht="15">
      <c r="K99" s="29"/>
      <c r="L99" s="29"/>
      <c r="M99" s="29"/>
      <c r="N99" s="29"/>
      <c r="O99" s="29"/>
      <c r="P99" s="29"/>
      <c r="Q99" s="29"/>
      <c r="R99" s="29"/>
      <c r="S99" s="30"/>
    </row>
    <row r="100" spans="11:19" ht="15">
      <c r="K100" s="29"/>
      <c r="L100" s="29"/>
      <c r="M100" s="29"/>
      <c r="N100" s="29"/>
      <c r="O100" s="29"/>
      <c r="P100" s="29"/>
      <c r="Q100" s="29"/>
      <c r="R100" s="29"/>
      <c r="S100" s="30"/>
    </row>
    <row r="101" spans="11:19" ht="15">
      <c r="K101" s="29"/>
      <c r="L101" s="29"/>
      <c r="M101" s="29"/>
      <c r="N101" s="29"/>
      <c r="O101" s="29"/>
      <c r="P101" s="29"/>
      <c r="Q101" s="29"/>
      <c r="R101" s="29"/>
      <c r="S101" s="30"/>
    </row>
  </sheetData>
  <sheetProtection/>
  <mergeCells count="33">
    <mergeCell ref="AA8:AH8"/>
    <mergeCell ref="AB1:AI1"/>
    <mergeCell ref="AA3:AH3"/>
    <mergeCell ref="M12:M14"/>
    <mergeCell ref="N12:N14"/>
    <mergeCell ref="K13:K14"/>
    <mergeCell ref="L7:O7"/>
    <mergeCell ref="P7:Q7"/>
    <mergeCell ref="P8:Q8"/>
    <mergeCell ref="U12:U14"/>
    <mergeCell ref="V12:V14"/>
    <mergeCell ref="C10:C12"/>
    <mergeCell ref="O12:O14"/>
    <mergeCell ref="P12:P14"/>
    <mergeCell ref="Q12:Q14"/>
    <mergeCell ref="R12:R14"/>
    <mergeCell ref="S12:S14"/>
    <mergeCell ref="T12:T14"/>
    <mergeCell ref="L12:L14"/>
    <mergeCell ref="A1:C1"/>
    <mergeCell ref="A2:C2"/>
    <mergeCell ref="A3:C3"/>
    <mergeCell ref="E5:G5"/>
    <mergeCell ref="A6:B6"/>
    <mergeCell ref="C6:F6"/>
    <mergeCell ref="G6:H6"/>
    <mergeCell ref="A38:B38"/>
    <mergeCell ref="A42:B42"/>
    <mergeCell ref="A7:B7"/>
    <mergeCell ref="A8:B8"/>
    <mergeCell ref="A10:A12"/>
    <mergeCell ref="B10:B12"/>
    <mergeCell ref="A37:B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MASTORAKI</dc:creator>
  <cp:keywords/>
  <dc:description/>
  <cp:lastModifiedBy>MASTORAKI</cp:lastModifiedBy>
  <cp:lastPrinted>2021-08-20T10:36:19Z</cp:lastPrinted>
  <dcterms:created xsi:type="dcterms:W3CDTF">2021-08-20T10:16:38Z</dcterms:created>
  <dcterms:modified xsi:type="dcterms:W3CDTF">2021-08-20T11:00:51Z</dcterms:modified>
  <cp:category/>
  <cp:version/>
  <cp:contentType/>
  <cp:contentStatus/>
</cp:coreProperties>
</file>